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4"/>
  <workbookPr/>
  <xr:revisionPtr revIDLastSave="0" documentId="11_07EC20DD30A22962FE95FC8B3DD8E466570A18B1" xr6:coauthVersionLast="47" xr6:coauthVersionMax="47" xr10:uidLastSave="{00000000-0000-0000-0000-000000000000}"/>
  <bookViews>
    <workbookView xWindow="0" yWindow="0" windowWidth="13125" windowHeight="6105" xr2:uid="{00000000-000D-0000-FFFF-FFFF00000000}"/>
  </bookViews>
  <sheets>
    <sheet name="Contents" sheetId="13" r:id="rId1"/>
    <sheet name="GCCSA Health" sheetId="8" r:id="rId2"/>
    <sheet name="GCCSA Social" sheetId="2" r:id="rId3"/>
    <sheet name="GCCSA Emotional" sheetId="3" r:id="rId4"/>
    <sheet name="GCCSA Language" sheetId="4" r:id="rId5"/>
    <sheet name="GCCSA Communication" sheetId="5" r:id="rId6"/>
    <sheet name="GCCSA One or more" sheetId="9" r:id="rId7"/>
    <sheet name="GCCSA Two or more" sheetId="7" r:id="rId8"/>
    <sheet name="GCCSA On track five" sheetId="14" r:id="rId9"/>
    <sheet name="GCCSA Health 1 Subdomain" sheetId="10" r:id="rId10"/>
    <sheet name="GCCSA Health 2 Subdomain" sheetId="11" r:id="rId11"/>
    <sheet name="GCCSA Health 3 Subdomain" sheetId="12" r:id="rId12"/>
  </sheets>
  <definedNames>
    <definedName name="AEDC_2015_Core_Microdata">#REF!</definedName>
  </definedNames>
  <calcPr calcId="0" fullCalcOnLoad="1" calcComplete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2" l="1"/>
  <c r="I2" i="12"/>
  <c r="B55" i="11"/>
  <c r="I2" i="11"/>
  <c r="B55" i="10"/>
  <c r="I2" i="10"/>
  <c r="B48" i="14"/>
  <c r="I2" i="14"/>
  <c r="B48" i="7"/>
  <c r="I2" i="7"/>
  <c r="B48" i="9"/>
  <c r="I2" i="9"/>
  <c r="B48" i="5"/>
  <c r="I2" i="5"/>
  <c r="B48" i="4"/>
  <c r="I2" i="4"/>
  <c r="B48" i="3"/>
  <c r="I2" i="3"/>
  <c r="B48" i="2"/>
  <c r="I2" i="2"/>
  <c r="B48" i="8"/>
  <c r="I2" i="8"/>
  <c r="A23" i="13"/>
  <c r="A21" i="13"/>
  <c r="A19" i="13"/>
  <c r="A17" i="13"/>
  <c r="A15" i="13"/>
  <c r="A13" i="13"/>
  <c r="A11" i="13"/>
  <c r="A9" i="13"/>
  <c r="A7" i="13"/>
  <c r="A5" i="13"/>
  <c r="A3" i="13"/>
</calcChain>
</file>

<file path=xl/sharedStrings.xml><?xml version="1.0" encoding="utf-8"?>
<sst xmlns="http://schemas.openxmlformats.org/spreadsheetml/2006/main" count="527" uniqueCount="56">
  <si>
    <t>GCCSA time series tables</t>
  </si>
  <si>
    <t>Table 1 - AEDC 2009-2024: Physical health and wellbeing domain over time</t>
  </si>
  <si>
    <t>Code</t>
  </si>
  <si>
    <t>Name</t>
  </si>
  <si>
    <t>Number of children with valid scores</t>
  </si>
  <si>
    <t>Developmentally on track (n and %)</t>
  </si>
  <si>
    <t>Developmentally at risk (n and %)</t>
  </si>
  <si>
    <t>Developmentally vulnerable (n and %)</t>
  </si>
  <si>
    <t>New South Wales</t>
  </si>
  <si>
    <t/>
  </si>
  <si>
    <t>Greater Sydney</t>
  </si>
  <si>
    <t>Rest of NSW</t>
  </si>
  <si>
    <t>Victoria</t>
  </si>
  <si>
    <t>Greater Melbourne</t>
  </si>
  <si>
    <t>Rest of Vic.</t>
  </si>
  <si>
    <t>Queensland</t>
  </si>
  <si>
    <t>Greater Brisbane</t>
  </si>
  <si>
    <t>Rest of Qld</t>
  </si>
  <si>
    <t>South Australia</t>
  </si>
  <si>
    <t>Greater Adelaide</t>
  </si>
  <si>
    <t>Rest of SA</t>
  </si>
  <si>
    <t>Western Australia</t>
  </si>
  <si>
    <t>Greater Perth</t>
  </si>
  <si>
    <t>Rest of WA</t>
  </si>
  <si>
    <t>Tasmania</t>
  </si>
  <si>
    <t>Greater Hobart</t>
  </si>
  <si>
    <t>Rest of Tas.</t>
  </si>
  <si>
    <t>Northern Territory</t>
  </si>
  <si>
    <t>Greater Darwin</t>
  </si>
  <si>
    <t>Rest of NT</t>
  </si>
  <si>
    <t>Australian Capital Territory</t>
  </si>
  <si>
    <t>Suppression rules</t>
  </si>
  <si>
    <t># AEDC data are not reported for locations in which three or fewer children had been assessed.</t>
  </si>
  <si>
    <t>* Suppression of AEDC data also occurs when one or more of the following have not been met:</t>
  </si>
  <si>
    <t xml:space="preserve">     •  Fewer than fifteen children had valid AEDC scores</t>
  </si>
  <si>
    <t xml:space="preserve">     •  Less than two teachers had completed Instruments for children in that location;</t>
  </si>
  <si>
    <t xml:space="preserve">     •  Instruments were completed for less than 80% of all non special needs children.</t>
  </si>
  <si>
    <t>Additional minor suppressions have occurred where necessary to preserve confidentiality of related suppressed cells.</t>
  </si>
  <si>
    <t>Table 2 - AEDC 2009-2024: Social competence domain over time</t>
  </si>
  <si>
    <t>Table 3 - AEDC 2009-2024: Emotional maturity domain over time</t>
  </si>
  <si>
    <t>Table 4 - AEDC 2009-2024: Language and cognitive skills (school-based) domain over time</t>
  </si>
  <si>
    <t>Table 5 - AEDC 2009-2024: Communication skills and general knowledge domain over time</t>
  </si>
  <si>
    <t>Table 6 - AEDC 2009-2024: Vulnerable on one or more domains over time</t>
  </si>
  <si>
    <t>Table 7 - AEDC 2009-2024: Vulnerable on two or more domains over time</t>
  </si>
  <si>
    <t>Table 8 - AEDC 2009-2024: On track on five domains over time</t>
  </si>
  <si>
    <t>On track on all five domains (n and %)</t>
  </si>
  <si>
    <t>Table 9 - AEDC 2009-2024: Vulnerable – Physical readiness for school day over time</t>
  </si>
  <si>
    <t>Considerations for use of Physical Health and Wellbeing sub-domains:</t>
  </si>
  <si>
    <t xml:space="preserve">     •  There is no critical difference calculation so comparison over time should also be done with caution.</t>
  </si>
  <si>
    <t xml:space="preserve">     •  These sub-domains have not yet been validated to the same extent as the AEDC domain - treat the results with caution.</t>
  </si>
  <si>
    <t xml:space="preserve">     •  The physical health and wellbeing domain is the only AEDC domain that is reported with sub-domain analysis.</t>
  </si>
  <si>
    <t xml:space="preserve">         Patterns of vulnerability vary across the physical health and wellbeing domain: for example, children might be coming</t>
  </si>
  <si>
    <t xml:space="preserve">         to school hungry but still have developmentally appropriate fine and gross motor skills. As such, sub-domains are</t>
  </si>
  <si>
    <t xml:space="preserve">         reported for the physical health and wellbeing domain, enabling communities to make better sense of these results.</t>
  </si>
  <si>
    <t>Table 10 - AEDC 2009-2024: Vulnerable – Physical independence over time</t>
  </si>
  <si>
    <t>Table 11 - AEDC 2009-2024: Vulnerable – Gross and fine motor skills over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</si>
</sst>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8"/>
      <color rgb="FF000000"/>
      <name val="Arial"/>
    </font>
    <font>
      <b/>
      <sz val="8"/>
      <color theme="1"/>
      <name val="Arial"/>
      <family val="2"/>
    </font>
    <font>
      <b/>
      <sz val="9"/>
      <color rgb="FF1F497D"/>
      <name val="Arial"/>
    </font>
    <font>
      <u/>
      <sz val="8"/>
      <color theme="10"/>
      <name val="Arial"/>
    </font>
    <font>
      <b/>
      <sz val="8"/>
      <color rgb="FFF2F2F2"/>
      <name val="Arial"/>
    </font>
    <font>
      <b/>
      <sz val="8"/>
      <color rgb="FFF2F2F2"/>
      <name val="Arial"/>
      <family val="2"/>
    </font>
    <font>
      <b/>
      <sz val="8"/>
      <color rgb="FF4F81BD"/>
      <name val="Arial"/>
    </font>
    <font>
      <b/>
      <sz val="8"/>
      <color rgb="FF1F497D"/>
      <name val="Arial"/>
    </font>
  </fonts>
  <fills count="5">
    <fill>
      <patternFill patternType="none"/>
    </fill>
    <fill>
      <patternFill patternType="gray125"/>
    </fill>
    <fill>
      <patternFill patternType="solid">
        <fgColor rgb="FF4F81BD"/>
      </patternFill>
    </fill>
    <fill>
      <patternFill patternType="solid">
        <fgColor rgb="FFDCE6F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rgb="FFB8CCE4"/>
      </left>
      <right style="thin">
        <color rgb="FFB8CCE4"/>
      </right>
      <top style="thin">
        <color rgb="FFB8CCE4"/>
      </top>
      <bottom style="thin">
        <color rgb="FFB8CCE4"/>
      </bottom>
      <diagonal/>
    </border>
    <border>
      <left/>
      <right/>
      <top style="thin">
        <color rgb="FFB8CCE4"/>
      </top>
      <bottom style="thin">
        <color rgb="FFB8CCE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 indent="1"/>
    </xf>
    <xf numFmtId="164" fontId="0" fillId="0" borderId="1" xfId="0" applyNumberFormat="1" applyBorder="1" applyAlignment="1">
      <alignment horizontal="right" indent="2"/>
    </xf>
    <xf numFmtId="3" fontId="0" fillId="0" borderId="1" xfId="0" applyNumberFormat="1" applyBorder="1" applyAlignment="1">
      <alignment horizontal="right" indent="2"/>
    </xf>
    <xf numFmtId="0" fontId="4" fillId="2" borderId="1" xfId="0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right" indent="2"/>
    </xf>
    <xf numFmtId="3" fontId="6" fillId="3" borderId="1" xfId="0" applyNumberFormat="1" applyFont="1" applyFill="1" applyBorder="1" applyAlignment="1">
      <alignment horizontal="right" indent="2"/>
    </xf>
    <xf numFmtId="0" fontId="0" fillId="4" borderId="2" xfId="0" applyFill="1" applyBorder="1"/>
    <xf numFmtId="0" fontId="7" fillId="0" borderId="0" xfId="0" applyFo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 inden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"/>
  <sheetViews>
    <sheetView tabSelected="1" workbookViewId="0"/>
  </sheetViews>
  <sheetFormatPr defaultColWidth="12" defaultRowHeight="15"/>
  <cols>
    <col min="1" max="1" width="75.1640625" customWidth="1"/>
  </cols>
  <sheetData>
    <row r="1" spans="1:1">
      <c r="A1" s="1" t="s">
        <v>0</v>
      </c>
    </row>
    <row r="3" spans="1:1">
      <c r="A3" s="3" t="str">
        <f ca="1">HYPERLINK("#'GCCSA Health'!A1", "Table 1 - Physical health and wellbeing domain over time")</f>
        <v/>
      </c>
    </row>
    <row r="5" spans="1:1">
      <c r="A5" s="3" t="str">
        <f ca="1">HYPERLINK("#'GCCSA Social'!A1", "Table 2 - Social competence domain over time")</f>
        <v/>
      </c>
    </row>
    <row r="7" spans="1:1">
      <c r="A7" s="3" t="str">
        <f ca="1">HYPERLINK("#'GCCSA Emotional'!A1", "Table 3 - Emotional maturity domain over time")</f>
        <v/>
      </c>
    </row>
    <row r="9" spans="1:1">
      <c r="A9" s="3" t="str">
        <f ca="1">HYPERLINK("#'GCCSA Language'!A1", "Table 4 - Language and cognitive skills (school-based) domain over time")</f>
        <v/>
      </c>
    </row>
    <row r="11" spans="1:1">
      <c r="A11" s="3" t="str">
        <f ca="1">HYPERLINK("#'GCCSA Communication'!A1", "Table 5 - Communication skills and general knowledge domain over time")</f>
        <v/>
      </c>
    </row>
    <row r="13" spans="1:1">
      <c r="A13" s="3" t="str">
        <f ca="1">HYPERLINK("#'GCCSA One or more'!A1", "Table 6 - Developmentally vulnerable on one or more domains over time")</f>
        <v/>
      </c>
    </row>
    <row r="15" spans="1:1">
      <c r="A15" s="3" t="str">
        <f ca="1">HYPERLINK("#'GCCSA Two or more'!A1", "Table 7 - Developmentally vulnerable on two or more domains over time")</f>
        <v/>
      </c>
    </row>
    <row r="17" spans="1:1">
      <c r="A17" s="3" t="str">
        <f ca="1">HYPERLINK("#'GCCSA On track five'!A1", "Table 8 - On track on five domains over time")</f>
        <v/>
      </c>
    </row>
    <row r="19" spans="1:1">
      <c r="A19" s="3" t="str">
        <f ca="1">HYPERLINK("#'GCCSA Health 1 Subdomain'!A1", "Table 9 - Vulnerable - Physical readiness for school day over time.")</f>
        <v/>
      </c>
    </row>
    <row r="21" spans="1:1">
      <c r="A21" s="3" t="str">
        <f ca="1">HYPERLINK("#'GCCSA Health 2 Subdomain'!A1", "Table 10 - Vulnerable - Physical independence over time.")</f>
        <v/>
      </c>
    </row>
    <row r="23" spans="1:1">
      <c r="A23" s="3" t="str">
        <f ca="1">HYPERLINK("#'GCCSA Health 3 Subdomain'!A1", "Table 11 - Vulnerable - Gross and fine motor skills over time.")</f>
        <v/>
      </c>
    </row>
  </sheetData>
  <pageMargins left="0.7" right="0.7" top="0.75" bottom="0.75" header="0.3" footer="0.3"/>
  <pageSetup paperSize="9" orientation="portrait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U55"/>
  <sheetViews>
    <sheetView showGridLines="0" workbookViewId="0">
      <pane xSplit="3" ySplit="6" topLeftCell="D7" activePane="bottomRight" state="frozen"/>
      <selection pane="bottomRight"/>
      <selection pane="bottomLeft"/>
      <selection pane="topRight"/>
    </sheetView>
  </sheetViews>
  <sheetFormatPr defaultColWidth="12" defaultRowHeight="15"/>
  <cols>
    <col min="1" max="1" width="5.6640625" customWidth="1"/>
    <col min="2" max="2" width="12.6640625" customWidth="1"/>
    <col min="3" max="3" width="40.6640625" customWidth="1"/>
    <col min="4" max="18" width="12.6640625" customWidth="1"/>
  </cols>
  <sheetData>
    <row r="2" spans="2:21">
      <c r="I2" s="3" t="str">
        <f ca="1">HYPERLINK("#'GCCSA Health 1 Subdomain'!B55", "Link to suppression rules and considerations on use of sub-domains")</f>
        <v/>
      </c>
      <c r="J2" s="3"/>
      <c r="K2" s="3"/>
    </row>
    <row r="4" spans="2:21" ht="12" customHeight="1">
      <c r="B4" s="2" t="s">
        <v>46</v>
      </c>
    </row>
    <row r="5" spans="2:21">
      <c r="B5" s="15" t="s">
        <v>2</v>
      </c>
      <c r="C5" s="16" t="s">
        <v>3</v>
      </c>
      <c r="D5" s="13" t="s">
        <v>4</v>
      </c>
      <c r="E5" s="13"/>
      <c r="F5" s="13"/>
      <c r="G5" s="13"/>
      <c r="H5" s="13"/>
      <c r="I5" s="13"/>
      <c r="J5" s="14" t="s">
        <v>7</v>
      </c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2:21">
      <c r="B6" s="15" t="s">
        <v>2</v>
      </c>
      <c r="C6" s="16" t="s">
        <v>3</v>
      </c>
      <c r="D6" s="8">
        <v>2009</v>
      </c>
      <c r="E6" s="8">
        <v>2012</v>
      </c>
      <c r="F6" s="8">
        <v>2015</v>
      </c>
      <c r="G6" s="8">
        <v>2018</v>
      </c>
      <c r="H6" s="8">
        <v>2021</v>
      </c>
      <c r="I6" s="8">
        <v>2024</v>
      </c>
      <c r="J6" s="13">
        <v>2009</v>
      </c>
      <c r="K6" s="13"/>
      <c r="L6" s="13">
        <v>2012</v>
      </c>
      <c r="M6" s="13"/>
      <c r="N6" s="13">
        <v>2015</v>
      </c>
      <c r="O6" s="13"/>
      <c r="P6" s="13">
        <v>2018</v>
      </c>
      <c r="Q6" s="13"/>
      <c r="R6" s="13">
        <v>2021</v>
      </c>
      <c r="S6" s="13"/>
      <c r="T6" s="13">
        <v>2024</v>
      </c>
      <c r="U6" s="13"/>
    </row>
    <row r="7" spans="2:21">
      <c r="B7" s="17" t="s">
        <v>8</v>
      </c>
      <c r="C7" s="18" t="s">
        <v>9</v>
      </c>
      <c r="D7" s="10">
        <v>82949</v>
      </c>
      <c r="E7" s="10">
        <v>89410</v>
      </c>
      <c r="F7" s="10">
        <v>91213</v>
      </c>
      <c r="G7" s="10">
        <v>93507</v>
      </c>
      <c r="H7" s="10">
        <v>90392</v>
      </c>
      <c r="I7" s="10">
        <v>84405</v>
      </c>
      <c r="J7" s="10">
        <v>7443</v>
      </c>
      <c r="K7" s="9">
        <v>8.9729833994382098</v>
      </c>
      <c r="L7" s="10">
        <v>7892</v>
      </c>
      <c r="M7" s="9">
        <v>8.8267531596018305</v>
      </c>
      <c r="N7" s="10">
        <v>8728</v>
      </c>
      <c r="O7" s="9">
        <v>9.5688114632782604</v>
      </c>
      <c r="P7" s="10">
        <v>9312</v>
      </c>
      <c r="Q7" s="9">
        <v>9.95861272418108</v>
      </c>
      <c r="R7" s="10">
        <v>9358</v>
      </c>
      <c r="S7" s="9">
        <v>10.352686078413999</v>
      </c>
      <c r="T7" s="10">
        <v>9381</v>
      </c>
      <c r="U7" s="9">
        <v>11.1142704816065</v>
      </c>
    </row>
    <row r="8" spans="2:21">
      <c r="B8" s="4">
        <v>1</v>
      </c>
      <c r="C8" s="5" t="s">
        <v>10</v>
      </c>
      <c r="D8" s="7">
        <v>52525</v>
      </c>
      <c r="E8" s="7">
        <v>57172</v>
      </c>
      <c r="F8" s="7">
        <v>59366</v>
      </c>
      <c r="G8" s="7">
        <v>61828</v>
      </c>
      <c r="H8" s="7">
        <v>59706</v>
      </c>
      <c r="I8" s="7">
        <v>55541</v>
      </c>
      <c r="J8" s="7">
        <v>4532</v>
      </c>
      <c r="K8" s="6">
        <v>8.6282722513088999</v>
      </c>
      <c r="L8" s="7">
        <v>4899</v>
      </c>
      <c r="M8" s="6">
        <v>8.5688798712656506</v>
      </c>
      <c r="N8" s="7">
        <v>5256</v>
      </c>
      <c r="O8" s="6">
        <v>8.8535525384900406</v>
      </c>
      <c r="P8" s="7">
        <v>5592</v>
      </c>
      <c r="Q8" s="6">
        <v>9.0444458821246005</v>
      </c>
      <c r="R8" s="7">
        <v>5528</v>
      </c>
      <c r="S8" s="6">
        <v>9.2587009680769103</v>
      </c>
      <c r="T8" s="7">
        <v>5540</v>
      </c>
      <c r="U8" s="6">
        <v>9.9746133486973605</v>
      </c>
    </row>
    <row r="9" spans="2:21">
      <c r="B9" s="4">
        <v>2</v>
      </c>
      <c r="C9" s="5" t="s">
        <v>11</v>
      </c>
      <c r="D9" s="7">
        <v>30424</v>
      </c>
      <c r="E9" s="7">
        <v>32238</v>
      </c>
      <c r="F9" s="7">
        <v>31847</v>
      </c>
      <c r="G9" s="7">
        <v>31679</v>
      </c>
      <c r="H9" s="7">
        <v>30686</v>
      </c>
      <c r="I9" s="7">
        <v>28864</v>
      </c>
      <c r="J9" s="7">
        <v>2911</v>
      </c>
      <c r="K9" s="6">
        <v>9.5681041283197494</v>
      </c>
      <c r="L9" s="7">
        <v>2993</v>
      </c>
      <c r="M9" s="6">
        <v>9.2840746944599495</v>
      </c>
      <c r="N9" s="7">
        <v>3472</v>
      </c>
      <c r="O9" s="6">
        <v>10.9021257889283</v>
      </c>
      <c r="P9" s="7">
        <v>3720</v>
      </c>
      <c r="Q9" s="6">
        <v>11.742794911455499</v>
      </c>
      <c r="R9" s="7">
        <v>3830</v>
      </c>
      <c r="S9" s="6">
        <v>12.4812618132047</v>
      </c>
      <c r="T9" s="7">
        <v>3841</v>
      </c>
      <c r="U9" s="6">
        <v>13.307233924611999</v>
      </c>
    </row>
    <row r="10" spans="2:21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2:21">
      <c r="B11" s="17" t="s">
        <v>12</v>
      </c>
      <c r="C11" s="18" t="s">
        <v>9</v>
      </c>
      <c r="D11" s="10">
        <v>57493</v>
      </c>
      <c r="E11" s="10">
        <v>64050</v>
      </c>
      <c r="F11" s="10">
        <v>67849</v>
      </c>
      <c r="G11" s="10">
        <v>71883</v>
      </c>
      <c r="H11" s="10">
        <v>69277</v>
      </c>
      <c r="I11" s="10">
        <v>62363</v>
      </c>
      <c r="J11" s="10">
        <v>5848</v>
      </c>
      <c r="K11" s="9">
        <v>10.171673073243699</v>
      </c>
      <c r="L11" s="10">
        <v>6906</v>
      </c>
      <c r="M11" s="9">
        <v>10.7822014051522</v>
      </c>
      <c r="N11" s="10">
        <v>7395</v>
      </c>
      <c r="O11" s="9">
        <v>10.899202641159</v>
      </c>
      <c r="P11" s="10">
        <v>8292</v>
      </c>
      <c r="Q11" s="9">
        <v>11.535411710696501</v>
      </c>
      <c r="R11" s="10">
        <v>7460</v>
      </c>
      <c r="S11" s="9">
        <v>10.7683646809186</v>
      </c>
      <c r="T11" s="10">
        <v>7519</v>
      </c>
      <c r="U11" s="9">
        <v>12.0568285682215</v>
      </c>
    </row>
    <row r="12" spans="2:21">
      <c r="B12" s="4">
        <v>4</v>
      </c>
      <c r="C12" s="5" t="s">
        <v>13</v>
      </c>
      <c r="D12" s="7">
        <v>42406</v>
      </c>
      <c r="E12" s="7">
        <v>47500</v>
      </c>
      <c r="F12" s="7">
        <v>51105</v>
      </c>
      <c r="G12" s="7">
        <v>54938</v>
      </c>
      <c r="H12" s="7">
        <v>52928</v>
      </c>
      <c r="I12" s="7">
        <v>47921</v>
      </c>
      <c r="J12" s="7">
        <v>4185</v>
      </c>
      <c r="K12" s="6">
        <v>9.8688864783285393</v>
      </c>
      <c r="L12" s="7">
        <v>4982</v>
      </c>
      <c r="M12" s="6">
        <v>10.488421052631599</v>
      </c>
      <c r="N12" s="7">
        <v>5370</v>
      </c>
      <c r="O12" s="6">
        <v>10.5077781039037</v>
      </c>
      <c r="P12" s="7">
        <v>5821</v>
      </c>
      <c r="Q12" s="6">
        <v>10.595580472532699</v>
      </c>
      <c r="R12" s="7">
        <v>5270</v>
      </c>
      <c r="S12" s="6">
        <v>9.9569226118500591</v>
      </c>
      <c r="T12" s="7">
        <v>5252</v>
      </c>
      <c r="U12" s="6">
        <v>10.959704513678799</v>
      </c>
    </row>
    <row r="13" spans="2:21">
      <c r="B13" s="4">
        <v>5</v>
      </c>
      <c r="C13" s="5" t="s">
        <v>14</v>
      </c>
      <c r="D13" s="7">
        <v>15087</v>
      </c>
      <c r="E13" s="7">
        <v>16550</v>
      </c>
      <c r="F13" s="7">
        <v>16744</v>
      </c>
      <c r="G13" s="7">
        <v>16945</v>
      </c>
      <c r="H13" s="7">
        <v>16349</v>
      </c>
      <c r="I13" s="7">
        <v>14442</v>
      </c>
      <c r="J13" s="7">
        <v>1663</v>
      </c>
      <c r="K13" s="6">
        <v>11.0227348047988</v>
      </c>
      <c r="L13" s="7">
        <v>1924</v>
      </c>
      <c r="M13" s="6">
        <v>11.6253776435045</v>
      </c>
      <c r="N13" s="7">
        <v>2025</v>
      </c>
      <c r="O13" s="6">
        <v>12.093884376493101</v>
      </c>
      <c r="P13" s="7">
        <v>2471</v>
      </c>
      <c r="Q13" s="6">
        <v>14.582472705812901</v>
      </c>
      <c r="R13" s="7">
        <v>2190</v>
      </c>
      <c r="S13" s="6">
        <v>13.3953146981467</v>
      </c>
      <c r="T13" s="7">
        <v>2267</v>
      </c>
      <c r="U13" s="6">
        <v>15.6972718460047</v>
      </c>
    </row>
    <row r="14" spans="2:21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2:21">
      <c r="B15" s="17" t="s">
        <v>15</v>
      </c>
      <c r="C15" s="18" t="s">
        <v>9</v>
      </c>
      <c r="D15" s="10">
        <v>52752</v>
      </c>
      <c r="E15" s="10">
        <v>58144</v>
      </c>
      <c r="F15" s="10">
        <v>62117</v>
      </c>
      <c r="G15" s="10">
        <v>61817</v>
      </c>
      <c r="H15" s="10">
        <v>61437</v>
      </c>
      <c r="I15" s="10">
        <v>58012</v>
      </c>
      <c r="J15" s="10">
        <v>5078</v>
      </c>
      <c r="K15" s="9">
        <v>9.6261753108886907</v>
      </c>
      <c r="L15" s="10">
        <v>6690</v>
      </c>
      <c r="M15" s="9">
        <v>11.5059163456247</v>
      </c>
      <c r="N15" s="10">
        <v>7771</v>
      </c>
      <c r="O15" s="9">
        <v>12.510262890996</v>
      </c>
      <c r="P15" s="10">
        <v>8008</v>
      </c>
      <c r="Q15" s="9">
        <v>12.9543653040426</v>
      </c>
      <c r="R15" s="10">
        <v>7937</v>
      </c>
      <c r="S15" s="9">
        <v>12.9189250777219</v>
      </c>
      <c r="T15" s="10">
        <v>8093</v>
      </c>
      <c r="U15" s="9">
        <v>13.950561952699401</v>
      </c>
    </row>
    <row r="16" spans="2:21">
      <c r="B16" s="4">
        <v>6</v>
      </c>
      <c r="C16" s="5" t="s">
        <v>16</v>
      </c>
      <c r="D16" s="7">
        <v>25208</v>
      </c>
      <c r="E16" s="7">
        <v>27991</v>
      </c>
      <c r="F16" s="7">
        <v>30279</v>
      </c>
      <c r="G16" s="7">
        <v>30925</v>
      </c>
      <c r="H16" s="7">
        <v>31165</v>
      </c>
      <c r="I16" s="7">
        <v>29753</v>
      </c>
      <c r="J16" s="7">
        <v>2304</v>
      </c>
      <c r="K16" s="6">
        <v>9.1399555696604295</v>
      </c>
      <c r="L16" s="7">
        <v>3124</v>
      </c>
      <c r="M16" s="6">
        <v>11.160730234718301</v>
      </c>
      <c r="N16" s="7">
        <v>3596</v>
      </c>
      <c r="O16" s="6">
        <v>11.876217840747699</v>
      </c>
      <c r="P16" s="7">
        <v>3841</v>
      </c>
      <c r="Q16" s="6">
        <v>12.420371867421199</v>
      </c>
      <c r="R16" s="7">
        <v>3715</v>
      </c>
      <c r="S16" s="6">
        <v>11.9204235520616</v>
      </c>
      <c r="T16" s="7">
        <v>3915</v>
      </c>
      <c r="U16" s="6">
        <v>13.158336974422699</v>
      </c>
    </row>
    <row r="17" spans="2:21">
      <c r="B17" s="4">
        <v>7</v>
      </c>
      <c r="C17" s="5" t="s">
        <v>17</v>
      </c>
      <c r="D17" s="7">
        <v>27544</v>
      </c>
      <c r="E17" s="7">
        <v>30153</v>
      </c>
      <c r="F17" s="7">
        <v>31838</v>
      </c>
      <c r="G17" s="7">
        <v>30892</v>
      </c>
      <c r="H17" s="7">
        <v>30272</v>
      </c>
      <c r="I17" s="7">
        <v>28259</v>
      </c>
      <c r="J17" s="7">
        <v>2774</v>
      </c>
      <c r="K17" s="6">
        <v>10.071158873075801</v>
      </c>
      <c r="L17" s="7">
        <v>3566</v>
      </c>
      <c r="M17" s="6">
        <v>11.826352270089201</v>
      </c>
      <c r="N17" s="7">
        <v>4175</v>
      </c>
      <c r="O17" s="6">
        <v>13.113260883221299</v>
      </c>
      <c r="P17" s="7">
        <v>4167</v>
      </c>
      <c r="Q17" s="6">
        <v>13.488929172601299</v>
      </c>
      <c r="R17" s="7">
        <v>4222</v>
      </c>
      <c r="S17" s="6">
        <v>13.946881606765301</v>
      </c>
      <c r="T17" s="7">
        <v>4178</v>
      </c>
      <c r="U17" s="6">
        <v>14.7846703705014</v>
      </c>
    </row>
    <row r="18" spans="2:21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2:21">
      <c r="B19" s="17" t="s">
        <v>18</v>
      </c>
      <c r="C19" s="18" t="s">
        <v>9</v>
      </c>
      <c r="D19" s="10">
        <v>15061</v>
      </c>
      <c r="E19" s="10">
        <v>17438</v>
      </c>
      <c r="F19" s="10">
        <v>18522</v>
      </c>
      <c r="G19" s="10">
        <v>19178</v>
      </c>
      <c r="H19" s="10">
        <v>18946</v>
      </c>
      <c r="I19" s="10">
        <v>17638</v>
      </c>
      <c r="J19" s="10">
        <v>1503</v>
      </c>
      <c r="K19" s="9">
        <v>9.9794170373813191</v>
      </c>
      <c r="L19" s="10">
        <v>2030</v>
      </c>
      <c r="M19" s="9">
        <v>11.641243261842</v>
      </c>
      <c r="N19" s="10">
        <v>2163</v>
      </c>
      <c r="O19" s="9">
        <v>11.6780045351474</v>
      </c>
      <c r="P19" s="10">
        <v>2424</v>
      </c>
      <c r="Q19" s="9">
        <v>12.6394827406403</v>
      </c>
      <c r="R19" s="10">
        <v>2425</v>
      </c>
      <c r="S19" s="9">
        <v>12.799535522009901</v>
      </c>
      <c r="T19" s="10">
        <v>2344</v>
      </c>
      <c r="U19" s="9">
        <v>13.289488604150099</v>
      </c>
    </row>
    <row r="20" spans="2:21">
      <c r="B20" s="4">
        <v>8</v>
      </c>
      <c r="C20" s="5" t="s">
        <v>19</v>
      </c>
      <c r="D20" s="7">
        <v>11419</v>
      </c>
      <c r="E20" s="7">
        <v>13299</v>
      </c>
      <c r="F20" s="7">
        <v>14301</v>
      </c>
      <c r="G20" s="7">
        <v>14925</v>
      </c>
      <c r="H20" s="7">
        <v>14956</v>
      </c>
      <c r="I20" s="7">
        <v>13970</v>
      </c>
      <c r="J20" s="7">
        <v>1047</v>
      </c>
      <c r="K20" s="6">
        <v>9.1689289780190908</v>
      </c>
      <c r="L20" s="7">
        <v>1428</v>
      </c>
      <c r="M20" s="6">
        <v>10.7376494473269</v>
      </c>
      <c r="N20" s="7">
        <v>1482</v>
      </c>
      <c r="O20" s="6">
        <v>10.3629116844976</v>
      </c>
      <c r="P20" s="7">
        <v>1739</v>
      </c>
      <c r="Q20" s="6">
        <v>11.6515912897822</v>
      </c>
      <c r="R20" s="7">
        <v>1757</v>
      </c>
      <c r="S20" s="6">
        <v>11.7477935276812</v>
      </c>
      <c r="T20" s="7">
        <v>1718</v>
      </c>
      <c r="U20" s="6">
        <v>12.297780959198301</v>
      </c>
    </row>
    <row r="21" spans="2:21">
      <c r="B21" s="4">
        <v>9</v>
      </c>
      <c r="C21" s="5" t="s">
        <v>20</v>
      </c>
      <c r="D21" s="7">
        <v>3642</v>
      </c>
      <c r="E21" s="7">
        <v>4139</v>
      </c>
      <c r="F21" s="7">
        <v>4221</v>
      </c>
      <c r="G21" s="7">
        <v>4253</v>
      </c>
      <c r="H21" s="7">
        <v>3990</v>
      </c>
      <c r="I21" s="7">
        <v>3668</v>
      </c>
      <c r="J21" s="7">
        <v>456</v>
      </c>
      <c r="K21" s="6">
        <v>12.5205930807249</v>
      </c>
      <c r="L21" s="7">
        <v>602</v>
      </c>
      <c r="M21" s="6">
        <v>14.5445759845373</v>
      </c>
      <c r="N21" s="7">
        <v>681</v>
      </c>
      <c r="O21" s="6">
        <v>16.133617626154901</v>
      </c>
      <c r="P21" s="7">
        <v>685</v>
      </c>
      <c r="Q21" s="6">
        <v>16.1062779214672</v>
      </c>
      <c r="R21" s="7">
        <v>668</v>
      </c>
      <c r="S21" s="6">
        <v>16.741854636591501</v>
      </c>
      <c r="T21" s="7">
        <v>626</v>
      </c>
      <c r="U21" s="6">
        <v>17.066521264994499</v>
      </c>
    </row>
    <row r="22" spans="2:21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2:21">
      <c r="B23" s="17" t="s">
        <v>21</v>
      </c>
      <c r="C23" s="18" t="s">
        <v>9</v>
      </c>
      <c r="D23" s="10">
        <v>26126</v>
      </c>
      <c r="E23" s="10">
        <v>30827</v>
      </c>
      <c r="F23" s="10">
        <v>32498</v>
      </c>
      <c r="G23" s="10">
        <v>32893</v>
      </c>
      <c r="H23" s="10">
        <v>33804</v>
      </c>
      <c r="I23" s="10">
        <v>32515</v>
      </c>
      <c r="J23" s="10">
        <v>2615</v>
      </c>
      <c r="K23" s="9">
        <v>10.009186251244</v>
      </c>
      <c r="L23" s="10">
        <v>3719</v>
      </c>
      <c r="M23" s="9">
        <v>12.064099652901699</v>
      </c>
      <c r="N23" s="10">
        <v>3911</v>
      </c>
      <c r="O23" s="9">
        <v>12.034586743799601</v>
      </c>
      <c r="P23" s="10">
        <v>3663</v>
      </c>
      <c r="Q23" s="9">
        <v>11.136107986501701</v>
      </c>
      <c r="R23" s="10">
        <v>3709</v>
      </c>
      <c r="S23" s="9">
        <v>10.9720743107325</v>
      </c>
      <c r="T23" s="10">
        <v>3998</v>
      </c>
      <c r="U23" s="9">
        <v>12.295863447639601</v>
      </c>
    </row>
    <row r="24" spans="2:21">
      <c r="B24" s="4">
        <v>10</v>
      </c>
      <c r="C24" s="5" t="s">
        <v>22</v>
      </c>
      <c r="D24" s="7">
        <v>19635</v>
      </c>
      <c r="E24" s="7">
        <v>23345</v>
      </c>
      <c r="F24" s="7">
        <v>24910</v>
      </c>
      <c r="G24" s="7">
        <v>25698</v>
      </c>
      <c r="H24" s="7">
        <v>26785</v>
      </c>
      <c r="I24" s="7">
        <v>26001</v>
      </c>
      <c r="J24" s="7">
        <v>1686</v>
      </c>
      <c r="K24" s="6">
        <v>8.5867074102368193</v>
      </c>
      <c r="L24" s="7">
        <v>2475</v>
      </c>
      <c r="M24" s="6">
        <v>10.6018419361748</v>
      </c>
      <c r="N24" s="7">
        <v>2650</v>
      </c>
      <c r="O24" s="6">
        <v>10.6382978723404</v>
      </c>
      <c r="P24" s="7">
        <v>2548</v>
      </c>
      <c r="Q24" s="6">
        <v>9.9151684956027708</v>
      </c>
      <c r="R24" s="7">
        <v>2667</v>
      </c>
      <c r="S24" s="6">
        <v>9.9570655217472499</v>
      </c>
      <c r="T24" s="7">
        <v>2932</v>
      </c>
      <c r="U24" s="6">
        <v>11.2764893657936</v>
      </c>
    </row>
    <row r="25" spans="2:21">
      <c r="B25" s="4">
        <v>11</v>
      </c>
      <c r="C25" s="5" t="s">
        <v>23</v>
      </c>
      <c r="D25" s="7">
        <v>6491</v>
      </c>
      <c r="E25" s="7">
        <v>7482</v>
      </c>
      <c r="F25" s="7">
        <v>7588</v>
      </c>
      <c r="G25" s="7">
        <v>7195</v>
      </c>
      <c r="H25" s="7">
        <v>7019</v>
      </c>
      <c r="I25" s="7">
        <v>6514</v>
      </c>
      <c r="J25" s="7">
        <v>929</v>
      </c>
      <c r="K25" s="6">
        <v>14.312124480049301</v>
      </c>
      <c r="L25" s="7">
        <v>1244</v>
      </c>
      <c r="M25" s="6">
        <v>16.626570435712399</v>
      </c>
      <c r="N25" s="7">
        <v>1261</v>
      </c>
      <c r="O25" s="6">
        <v>16.618344754876102</v>
      </c>
      <c r="P25" s="7">
        <v>1115</v>
      </c>
      <c r="Q25" s="6">
        <v>15.496872828353</v>
      </c>
      <c r="R25" s="7">
        <v>1042</v>
      </c>
      <c r="S25" s="6">
        <v>14.8454195754381</v>
      </c>
      <c r="T25" s="7">
        <v>1066</v>
      </c>
      <c r="U25" s="6">
        <v>16.3647528400368</v>
      </c>
    </row>
    <row r="26" spans="2:21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2:21">
      <c r="B27" s="17" t="s">
        <v>24</v>
      </c>
      <c r="C27" s="18" t="s">
        <v>9</v>
      </c>
      <c r="D27" s="10">
        <v>5704</v>
      </c>
      <c r="E27" s="10">
        <v>6119</v>
      </c>
      <c r="F27" s="10">
        <v>6159</v>
      </c>
      <c r="G27" s="10">
        <v>5847</v>
      </c>
      <c r="H27" s="10">
        <v>5595</v>
      </c>
      <c r="I27" s="10">
        <v>5246</v>
      </c>
      <c r="J27" s="10">
        <v>665</v>
      </c>
      <c r="K27" s="9">
        <v>11.6584852734923</v>
      </c>
      <c r="L27" s="10">
        <v>785</v>
      </c>
      <c r="M27" s="9">
        <v>12.828893610067</v>
      </c>
      <c r="N27" s="10">
        <v>863</v>
      </c>
      <c r="O27" s="9">
        <v>14.0120149374899</v>
      </c>
      <c r="P27" s="10">
        <v>834</v>
      </c>
      <c r="Q27" s="9">
        <v>14.2637249871729</v>
      </c>
      <c r="R27" s="10">
        <v>836</v>
      </c>
      <c r="S27" s="9">
        <v>14.941912421805201</v>
      </c>
      <c r="T27" s="10">
        <v>858</v>
      </c>
      <c r="U27" s="9">
        <v>16.355318337781199</v>
      </c>
    </row>
    <row r="28" spans="2:21">
      <c r="B28" s="4">
        <v>12</v>
      </c>
      <c r="C28" s="5" t="s">
        <v>25</v>
      </c>
      <c r="D28" s="7">
        <v>2464</v>
      </c>
      <c r="E28" s="7">
        <v>2580</v>
      </c>
      <c r="F28" s="7">
        <v>2739</v>
      </c>
      <c r="G28" s="7">
        <v>2655</v>
      </c>
      <c r="H28" s="7">
        <v>2559</v>
      </c>
      <c r="I28" s="7">
        <v>2349</v>
      </c>
      <c r="J28" s="7">
        <v>255</v>
      </c>
      <c r="K28" s="6">
        <v>10.349025974026</v>
      </c>
      <c r="L28" s="7">
        <v>365</v>
      </c>
      <c r="M28" s="6">
        <v>14.1472868217054</v>
      </c>
      <c r="N28" s="7">
        <v>356</v>
      </c>
      <c r="O28" s="6">
        <v>12.997444322745499</v>
      </c>
      <c r="P28" s="7">
        <v>393</v>
      </c>
      <c r="Q28" s="6">
        <v>14.8022598870057</v>
      </c>
      <c r="R28" s="7">
        <v>325</v>
      </c>
      <c r="S28" s="6">
        <v>12.700273544353299</v>
      </c>
      <c r="T28" s="7">
        <v>351</v>
      </c>
      <c r="U28" s="6">
        <v>14.9425287356322</v>
      </c>
    </row>
    <row r="29" spans="2:21">
      <c r="B29" s="4">
        <v>13</v>
      </c>
      <c r="C29" s="5" t="s">
        <v>26</v>
      </c>
      <c r="D29" s="7">
        <v>3240</v>
      </c>
      <c r="E29" s="7">
        <v>3539</v>
      </c>
      <c r="F29" s="7">
        <v>3420</v>
      </c>
      <c r="G29" s="7">
        <v>3192</v>
      </c>
      <c r="H29" s="7">
        <v>3036</v>
      </c>
      <c r="I29" s="7">
        <v>2897</v>
      </c>
      <c r="J29" s="7">
        <v>410</v>
      </c>
      <c r="K29" s="6">
        <v>12.6543209876543</v>
      </c>
      <c r="L29" s="7">
        <v>420</v>
      </c>
      <c r="M29" s="6">
        <v>11.8677592540266</v>
      </c>
      <c r="N29" s="7">
        <v>507</v>
      </c>
      <c r="O29" s="6">
        <v>14.824561403508801</v>
      </c>
      <c r="P29" s="7">
        <v>441</v>
      </c>
      <c r="Q29" s="6">
        <v>13.8157894736842</v>
      </c>
      <c r="R29" s="7">
        <v>511</v>
      </c>
      <c r="S29" s="6">
        <v>16.831357048748401</v>
      </c>
      <c r="T29" s="7">
        <v>507</v>
      </c>
      <c r="U29" s="6">
        <v>17.500862961684501</v>
      </c>
    </row>
    <row r="30" spans="2:21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2:21">
      <c r="B31" s="17" t="s">
        <v>27</v>
      </c>
      <c r="C31" s="18" t="s">
        <v>9</v>
      </c>
      <c r="D31" s="10">
        <v>2886</v>
      </c>
      <c r="E31" s="10">
        <v>3136</v>
      </c>
      <c r="F31" s="10">
        <v>3260</v>
      </c>
      <c r="G31" s="10">
        <v>3192</v>
      </c>
      <c r="H31" s="10">
        <v>2977</v>
      </c>
      <c r="I31" s="10">
        <v>2697</v>
      </c>
      <c r="J31" s="10">
        <v>640</v>
      </c>
      <c r="K31" s="9">
        <v>22.176022176022201</v>
      </c>
      <c r="L31" s="10">
        <v>685</v>
      </c>
      <c r="M31" s="9">
        <v>21.843112244897998</v>
      </c>
      <c r="N31" s="10">
        <v>738</v>
      </c>
      <c r="O31" s="9">
        <v>22.638036809816001</v>
      </c>
      <c r="P31" s="10">
        <v>683</v>
      </c>
      <c r="Q31" s="9">
        <v>21.397243107769398</v>
      </c>
      <c r="R31" s="10">
        <v>649</v>
      </c>
      <c r="S31" s="9">
        <v>21.800470272085999</v>
      </c>
      <c r="T31" s="10">
        <v>687</v>
      </c>
      <c r="U31" s="9">
        <v>25.4727474972191</v>
      </c>
    </row>
    <row r="32" spans="2:21">
      <c r="B32" s="4">
        <v>14</v>
      </c>
      <c r="C32" s="5" t="s">
        <v>28</v>
      </c>
      <c r="D32" s="7">
        <v>1538</v>
      </c>
      <c r="E32" s="7">
        <v>1737</v>
      </c>
      <c r="F32" s="7">
        <v>1807</v>
      </c>
      <c r="G32" s="7">
        <v>1911</v>
      </c>
      <c r="H32" s="7">
        <v>1830</v>
      </c>
      <c r="I32" s="7">
        <v>1639</v>
      </c>
      <c r="J32" s="7">
        <v>190</v>
      </c>
      <c r="K32" s="6">
        <v>12.3537061118335</v>
      </c>
      <c r="L32" s="7">
        <v>225</v>
      </c>
      <c r="M32" s="6">
        <v>12.9533678756477</v>
      </c>
      <c r="N32" s="7">
        <v>244</v>
      </c>
      <c r="O32" s="6">
        <v>13.503043718871099</v>
      </c>
      <c r="P32" s="7">
        <v>243</v>
      </c>
      <c r="Q32" s="6">
        <v>12.7158555729984</v>
      </c>
      <c r="R32" s="7">
        <v>288</v>
      </c>
      <c r="S32" s="6">
        <v>15.737704918032801</v>
      </c>
      <c r="T32" s="7">
        <v>269</v>
      </c>
      <c r="U32" s="6">
        <v>16.412446613788902</v>
      </c>
    </row>
    <row r="33" spans="2:21">
      <c r="B33" s="4">
        <v>15</v>
      </c>
      <c r="C33" s="5" t="s">
        <v>29</v>
      </c>
      <c r="D33" s="7">
        <v>1348</v>
      </c>
      <c r="E33" s="7">
        <v>1399</v>
      </c>
      <c r="F33" s="7">
        <v>1453</v>
      </c>
      <c r="G33" s="7">
        <v>1281</v>
      </c>
      <c r="H33" s="7">
        <v>1147</v>
      </c>
      <c r="I33" s="7">
        <v>1058</v>
      </c>
      <c r="J33" s="7">
        <v>450</v>
      </c>
      <c r="K33" s="6">
        <v>33.382789317507402</v>
      </c>
      <c r="L33" s="7">
        <v>460</v>
      </c>
      <c r="M33" s="6">
        <v>32.880629020729103</v>
      </c>
      <c r="N33" s="7">
        <v>494</v>
      </c>
      <c r="O33" s="6">
        <v>33.9986235375086</v>
      </c>
      <c r="P33" s="7">
        <v>440</v>
      </c>
      <c r="Q33" s="6">
        <v>34.348165495706503</v>
      </c>
      <c r="R33" s="7">
        <v>361</v>
      </c>
      <c r="S33" s="6">
        <v>31.4734088927637</v>
      </c>
      <c r="T33" s="7">
        <v>418</v>
      </c>
      <c r="U33" s="6">
        <v>39.508506616257101</v>
      </c>
    </row>
    <row r="34" spans="2:21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2:21">
      <c r="B35" s="17" t="s">
        <v>30</v>
      </c>
      <c r="C35" s="18" t="s">
        <v>9</v>
      </c>
      <c r="D35" s="10">
        <v>4198</v>
      </c>
      <c r="E35" s="10">
        <v>4627</v>
      </c>
      <c r="F35" s="10">
        <v>5165</v>
      </c>
      <c r="G35" s="10">
        <v>5483</v>
      </c>
      <c r="H35" s="10">
        <v>5534</v>
      </c>
      <c r="I35" s="10">
        <v>4924</v>
      </c>
      <c r="J35" s="10">
        <v>370</v>
      </c>
      <c r="K35" s="9">
        <v>8.8137208194378296</v>
      </c>
      <c r="L35" s="10">
        <v>522</v>
      </c>
      <c r="M35" s="9">
        <v>11.281607953317501</v>
      </c>
      <c r="N35" s="10">
        <v>588</v>
      </c>
      <c r="O35" s="9">
        <v>11.384317521781201</v>
      </c>
      <c r="P35" s="10">
        <v>737</v>
      </c>
      <c r="Q35" s="9">
        <v>13.4415465985774</v>
      </c>
      <c r="R35" s="10">
        <v>696</v>
      </c>
      <c r="S35" s="9">
        <v>12.5767979761475</v>
      </c>
      <c r="T35" s="10">
        <v>714</v>
      </c>
      <c r="U35" s="9">
        <v>14.5004061738424</v>
      </c>
    </row>
    <row r="36" spans="2:21">
      <c r="B36" s="4">
        <v>16</v>
      </c>
      <c r="C36" s="5" t="s">
        <v>30</v>
      </c>
      <c r="D36" s="7">
        <v>4198</v>
      </c>
      <c r="E36" s="7">
        <v>4627</v>
      </c>
      <c r="F36" s="7">
        <v>5165</v>
      </c>
      <c r="G36" s="7">
        <v>5483</v>
      </c>
      <c r="H36" s="7">
        <v>5534</v>
      </c>
      <c r="I36" s="7">
        <v>4924</v>
      </c>
      <c r="J36" s="7">
        <v>370</v>
      </c>
      <c r="K36" s="6">
        <v>8.8137208194378296</v>
      </c>
      <c r="L36" s="7">
        <v>522</v>
      </c>
      <c r="M36" s="6">
        <v>11.281607953317501</v>
      </c>
      <c r="N36" s="7">
        <v>588</v>
      </c>
      <c r="O36" s="6">
        <v>11.384317521781201</v>
      </c>
      <c r="P36" s="7">
        <v>737</v>
      </c>
      <c r="Q36" s="6">
        <v>13.4415465985774</v>
      </c>
      <c r="R36" s="7">
        <v>696</v>
      </c>
      <c r="S36" s="6">
        <v>12.5767979761475</v>
      </c>
      <c r="T36" s="7">
        <v>714</v>
      </c>
      <c r="U36" s="6">
        <v>14.5004061738424</v>
      </c>
    </row>
    <row r="39" spans="2:21">
      <c r="B39" s="12" t="s">
        <v>31</v>
      </c>
    </row>
    <row r="40" spans="2:21">
      <c r="B40" t="s">
        <v>32</v>
      </c>
    </row>
    <row r="41" spans="2:21">
      <c r="B41" t="s">
        <v>33</v>
      </c>
    </row>
    <row r="42" spans="2:21">
      <c r="B42" t="s">
        <v>34</v>
      </c>
    </row>
    <row r="43" spans="2:21">
      <c r="B43" t="s">
        <v>35</v>
      </c>
    </row>
    <row r="44" spans="2:21">
      <c r="B44" t="s">
        <v>36</v>
      </c>
    </row>
    <row r="45" spans="2:21">
      <c r="B45" t="s">
        <v>37</v>
      </c>
    </row>
    <row r="46" spans="2:21">
      <c r="B46" s="12" t="s">
        <v>47</v>
      </c>
    </row>
    <row r="47" spans="2:21">
      <c r="B47" t="s">
        <v>48</v>
      </c>
    </row>
    <row r="48" spans="2:21">
      <c r="B48" t="s">
        <v>49</v>
      </c>
    </row>
    <row r="49" spans="2:2">
      <c r="B49" t="s">
        <v>50</v>
      </c>
    </row>
    <row r="50" spans="2:2">
      <c r="B50" t="s">
        <v>51</v>
      </c>
    </row>
    <row r="51" spans="2:2">
      <c r="B51" t="s">
        <v>52</v>
      </c>
    </row>
    <row r="52" spans="2:2">
      <c r="B52" t="s">
        <v>53</v>
      </c>
    </row>
    <row r="55" spans="2:2">
      <c r="B55" s="3" t="str">
        <f ca="1">HYPERLINK("#'Contents'!A1", "Back to contents")</f>
        <v/>
      </c>
    </row>
  </sheetData>
  <mergeCells count="18">
    <mergeCell ref="B27:C27"/>
    <mergeCell ref="B31:C31"/>
    <mergeCell ref="B35:C35"/>
    <mergeCell ref="B7:C7"/>
    <mergeCell ref="B11:C11"/>
    <mergeCell ref="B15:C15"/>
    <mergeCell ref="B19:C19"/>
    <mergeCell ref="B23:C23"/>
    <mergeCell ref="T6:U6"/>
    <mergeCell ref="B5:B6"/>
    <mergeCell ref="C5:C6"/>
    <mergeCell ref="D5:I5"/>
    <mergeCell ref="J5:U5"/>
    <mergeCell ref="J6:K6"/>
    <mergeCell ref="L6:M6"/>
    <mergeCell ref="N6:O6"/>
    <mergeCell ref="P6:Q6"/>
    <mergeCell ref="R6:S6"/>
  </mergeCells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U55"/>
  <sheetViews>
    <sheetView showGridLines="0" workbookViewId="0">
      <pane xSplit="3" ySplit="6" topLeftCell="D7" activePane="bottomRight" state="frozen"/>
      <selection pane="bottomRight"/>
      <selection pane="bottomLeft"/>
      <selection pane="topRight"/>
    </sheetView>
  </sheetViews>
  <sheetFormatPr defaultColWidth="12" defaultRowHeight="15"/>
  <cols>
    <col min="1" max="1" width="5.6640625" customWidth="1"/>
    <col min="2" max="2" width="12.6640625" customWidth="1"/>
    <col min="3" max="3" width="40.6640625" customWidth="1"/>
    <col min="4" max="18" width="12.6640625" customWidth="1"/>
  </cols>
  <sheetData>
    <row r="2" spans="2:21">
      <c r="I2" s="3" t="str">
        <f ca="1">HYPERLINK("#'GCCSA Health 2 Subdomain'!B55", "Link to suppression rules and considerations on use of sub-domains")</f>
        <v/>
      </c>
      <c r="J2" s="3"/>
      <c r="K2" s="3"/>
    </row>
    <row r="4" spans="2:21" ht="12" customHeight="1">
      <c r="B4" s="2" t="s">
        <v>54</v>
      </c>
    </row>
    <row r="5" spans="2:21">
      <c r="B5" s="15" t="s">
        <v>2</v>
      </c>
      <c r="C5" s="16" t="s">
        <v>3</v>
      </c>
      <c r="D5" s="13" t="s">
        <v>4</v>
      </c>
      <c r="E5" s="13"/>
      <c r="F5" s="13"/>
      <c r="G5" s="13"/>
      <c r="H5" s="13"/>
      <c r="I5" s="13"/>
      <c r="J5" s="14" t="s">
        <v>7</v>
      </c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2:21">
      <c r="B6" s="15" t="s">
        <v>2</v>
      </c>
      <c r="C6" s="16" t="s">
        <v>3</v>
      </c>
      <c r="D6" s="8">
        <v>2009</v>
      </c>
      <c r="E6" s="8">
        <v>2012</v>
      </c>
      <c r="F6" s="8">
        <v>2015</v>
      </c>
      <c r="G6" s="8">
        <v>2018</v>
      </c>
      <c r="H6" s="8">
        <v>2021</v>
      </c>
      <c r="I6" s="8">
        <v>2024</v>
      </c>
      <c r="J6" s="13">
        <v>2009</v>
      </c>
      <c r="K6" s="13"/>
      <c r="L6" s="13">
        <v>2012</v>
      </c>
      <c r="M6" s="13"/>
      <c r="N6" s="13">
        <v>2015</v>
      </c>
      <c r="O6" s="13"/>
      <c r="P6" s="13">
        <v>2018</v>
      </c>
      <c r="Q6" s="13"/>
      <c r="R6" s="13">
        <v>2021</v>
      </c>
      <c r="S6" s="13"/>
      <c r="T6" s="13">
        <v>2024</v>
      </c>
      <c r="U6" s="13"/>
    </row>
    <row r="7" spans="2:21">
      <c r="B7" s="17" t="s">
        <v>8</v>
      </c>
      <c r="C7" s="18" t="s">
        <v>9</v>
      </c>
      <c r="D7" s="10">
        <v>82956</v>
      </c>
      <c r="E7" s="10">
        <v>89463</v>
      </c>
      <c r="F7" s="10">
        <v>91261</v>
      </c>
      <c r="G7" s="10">
        <v>93544</v>
      </c>
      <c r="H7" s="10">
        <v>90422</v>
      </c>
      <c r="I7" s="10">
        <v>84411</v>
      </c>
      <c r="J7" s="10">
        <v>6205</v>
      </c>
      <c r="K7" s="9">
        <v>7.4798688461353002</v>
      </c>
      <c r="L7" s="10">
        <v>5899</v>
      </c>
      <c r="M7" s="9">
        <v>6.5937873757866399</v>
      </c>
      <c r="N7" s="10">
        <v>6507</v>
      </c>
      <c r="O7" s="9">
        <v>7.1300993852795802</v>
      </c>
      <c r="P7" s="10">
        <v>6770</v>
      </c>
      <c r="Q7" s="9">
        <v>7.2372359531343502</v>
      </c>
      <c r="R7" s="10">
        <v>7669</v>
      </c>
      <c r="S7" s="9">
        <v>8.4813430359868196</v>
      </c>
      <c r="T7" s="10">
        <v>6869</v>
      </c>
      <c r="U7" s="9">
        <v>8.1375650092997294</v>
      </c>
    </row>
    <row r="8" spans="2:21">
      <c r="B8" s="4">
        <v>1</v>
      </c>
      <c r="C8" s="5" t="s">
        <v>10</v>
      </c>
      <c r="D8" s="7">
        <v>52529</v>
      </c>
      <c r="E8" s="7">
        <v>57211</v>
      </c>
      <c r="F8" s="7">
        <v>59400</v>
      </c>
      <c r="G8" s="7">
        <v>61856</v>
      </c>
      <c r="H8" s="7">
        <v>59732</v>
      </c>
      <c r="I8" s="7">
        <v>55546</v>
      </c>
      <c r="J8" s="7">
        <v>3698</v>
      </c>
      <c r="K8" s="6">
        <v>7.0399208056502101</v>
      </c>
      <c r="L8" s="7">
        <v>3570</v>
      </c>
      <c r="M8" s="6">
        <v>6.2400587299645203</v>
      </c>
      <c r="N8" s="7">
        <v>3988</v>
      </c>
      <c r="O8" s="6">
        <v>6.7138047138047101</v>
      </c>
      <c r="P8" s="7">
        <v>4163</v>
      </c>
      <c r="Q8" s="6">
        <v>6.7301474392136598</v>
      </c>
      <c r="R8" s="7">
        <v>4741</v>
      </c>
      <c r="S8" s="6">
        <v>7.93711913212349</v>
      </c>
      <c r="T8" s="7">
        <v>4060</v>
      </c>
      <c r="U8" s="6">
        <v>7.3092571922370704</v>
      </c>
    </row>
    <row r="9" spans="2:21">
      <c r="B9" s="4">
        <v>2</v>
      </c>
      <c r="C9" s="5" t="s">
        <v>11</v>
      </c>
      <c r="D9" s="7">
        <v>30427</v>
      </c>
      <c r="E9" s="7">
        <v>32252</v>
      </c>
      <c r="F9" s="7">
        <v>31861</v>
      </c>
      <c r="G9" s="7">
        <v>31688</v>
      </c>
      <c r="H9" s="7">
        <v>30690</v>
      </c>
      <c r="I9" s="7">
        <v>28865</v>
      </c>
      <c r="J9" s="7">
        <v>2507</v>
      </c>
      <c r="K9" s="6">
        <v>8.2393926446905699</v>
      </c>
      <c r="L9" s="7">
        <v>2329</v>
      </c>
      <c r="M9" s="6">
        <v>7.2212575964281296</v>
      </c>
      <c r="N9" s="7">
        <v>2519</v>
      </c>
      <c r="O9" s="6">
        <v>7.9062176328426599</v>
      </c>
      <c r="P9" s="7">
        <v>2607</v>
      </c>
      <c r="Q9" s="6">
        <v>8.2270891189093707</v>
      </c>
      <c r="R9" s="7">
        <v>2928</v>
      </c>
      <c r="S9" s="6">
        <v>9.5405669599218008</v>
      </c>
      <c r="T9" s="7">
        <v>2809</v>
      </c>
      <c r="U9" s="6">
        <v>9.7315087476182196</v>
      </c>
    </row>
    <row r="10" spans="2:21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2:21">
      <c r="B11" s="17" t="s">
        <v>12</v>
      </c>
      <c r="C11" s="18" t="s">
        <v>9</v>
      </c>
      <c r="D11" s="10">
        <v>57493</v>
      </c>
      <c r="E11" s="10">
        <v>64051</v>
      </c>
      <c r="F11" s="10">
        <v>67868</v>
      </c>
      <c r="G11" s="10">
        <v>71875</v>
      </c>
      <c r="H11" s="10">
        <v>69287</v>
      </c>
      <c r="I11" s="10">
        <v>62381</v>
      </c>
      <c r="J11" s="10">
        <v>4256</v>
      </c>
      <c r="K11" s="9">
        <v>7.4026403214304404</v>
      </c>
      <c r="L11" s="10">
        <v>4104</v>
      </c>
      <c r="M11" s="9">
        <v>6.4073941078203296</v>
      </c>
      <c r="N11" s="10">
        <v>4755</v>
      </c>
      <c r="O11" s="9">
        <v>7.0062474214651997</v>
      </c>
      <c r="P11" s="10">
        <v>5275</v>
      </c>
      <c r="Q11" s="9">
        <v>7.3391304347826098</v>
      </c>
      <c r="R11" s="10">
        <v>5140</v>
      </c>
      <c r="S11" s="9">
        <v>7.4184190396466896</v>
      </c>
      <c r="T11" s="10">
        <v>4723</v>
      </c>
      <c r="U11" s="9">
        <v>7.5712155944919104</v>
      </c>
    </row>
    <row r="12" spans="2:21">
      <c r="B12" s="4">
        <v>4</v>
      </c>
      <c r="C12" s="5" t="s">
        <v>13</v>
      </c>
      <c r="D12" s="7">
        <v>42405</v>
      </c>
      <c r="E12" s="7">
        <v>47499</v>
      </c>
      <c r="F12" s="7">
        <v>51120</v>
      </c>
      <c r="G12" s="7">
        <v>54930</v>
      </c>
      <c r="H12" s="7">
        <v>52936</v>
      </c>
      <c r="I12" s="7">
        <v>47924</v>
      </c>
      <c r="J12" s="7">
        <v>3103</v>
      </c>
      <c r="K12" s="6">
        <v>7.3175333097512096</v>
      </c>
      <c r="L12" s="7">
        <v>2906</v>
      </c>
      <c r="M12" s="6">
        <v>6.1180235373376304</v>
      </c>
      <c r="N12" s="7">
        <v>3360</v>
      </c>
      <c r="O12" s="6">
        <v>6.5727699530516404</v>
      </c>
      <c r="P12" s="7">
        <v>3807</v>
      </c>
      <c r="Q12" s="6">
        <v>6.9306389950846503</v>
      </c>
      <c r="R12" s="7">
        <v>3719</v>
      </c>
      <c r="S12" s="6">
        <v>7.0254647121051796</v>
      </c>
      <c r="T12" s="7">
        <v>3379</v>
      </c>
      <c r="U12" s="6">
        <v>7.0507470161088399</v>
      </c>
    </row>
    <row r="13" spans="2:21">
      <c r="B13" s="4">
        <v>5</v>
      </c>
      <c r="C13" s="5" t="s">
        <v>14</v>
      </c>
      <c r="D13" s="7">
        <v>15088</v>
      </c>
      <c r="E13" s="7">
        <v>16552</v>
      </c>
      <c r="F13" s="7">
        <v>16748</v>
      </c>
      <c r="G13" s="7">
        <v>16945</v>
      </c>
      <c r="H13" s="7">
        <v>16351</v>
      </c>
      <c r="I13" s="7">
        <v>14457</v>
      </c>
      <c r="J13" s="7">
        <v>1153</v>
      </c>
      <c r="K13" s="6">
        <v>7.6418345705196202</v>
      </c>
      <c r="L13" s="7">
        <v>1198</v>
      </c>
      <c r="M13" s="6">
        <v>7.2377960367327203</v>
      </c>
      <c r="N13" s="7">
        <v>1395</v>
      </c>
      <c r="O13" s="6">
        <v>8.3293527585383291</v>
      </c>
      <c r="P13" s="7">
        <v>1468</v>
      </c>
      <c r="Q13" s="6">
        <v>8.6633225140159293</v>
      </c>
      <c r="R13" s="7">
        <v>1421</v>
      </c>
      <c r="S13" s="6">
        <v>8.6905999633050008</v>
      </c>
      <c r="T13" s="7">
        <v>1344</v>
      </c>
      <c r="U13" s="6">
        <v>9.2965345507366699</v>
      </c>
    </row>
    <row r="14" spans="2:21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2:21">
      <c r="B15" s="17" t="s">
        <v>15</v>
      </c>
      <c r="C15" s="18" t="s">
        <v>9</v>
      </c>
      <c r="D15" s="10">
        <v>52752</v>
      </c>
      <c r="E15" s="10">
        <v>58205</v>
      </c>
      <c r="F15" s="10">
        <v>62160</v>
      </c>
      <c r="G15" s="10">
        <v>61844</v>
      </c>
      <c r="H15" s="10">
        <v>61440</v>
      </c>
      <c r="I15" s="10">
        <v>58022</v>
      </c>
      <c r="J15" s="10">
        <v>5468</v>
      </c>
      <c r="K15" s="9">
        <v>10.365483773127099</v>
      </c>
      <c r="L15" s="10">
        <v>4841</v>
      </c>
      <c r="M15" s="9">
        <v>8.3171548836010594</v>
      </c>
      <c r="N15" s="10">
        <v>5873</v>
      </c>
      <c r="O15" s="9">
        <v>9.4481981981982006</v>
      </c>
      <c r="P15" s="10">
        <v>6119</v>
      </c>
      <c r="Q15" s="9">
        <v>9.89425004850915</v>
      </c>
      <c r="R15" s="10">
        <v>6211</v>
      </c>
      <c r="S15" s="9">
        <v>10.1090494791667</v>
      </c>
      <c r="T15" s="10">
        <v>6122</v>
      </c>
      <c r="U15" s="9">
        <v>10.5511702457688</v>
      </c>
    </row>
    <row r="16" spans="2:21">
      <c r="B16" s="4">
        <v>6</v>
      </c>
      <c r="C16" s="5" t="s">
        <v>16</v>
      </c>
      <c r="D16" s="7">
        <v>25209</v>
      </c>
      <c r="E16" s="7">
        <v>28026</v>
      </c>
      <c r="F16" s="7">
        <v>30299</v>
      </c>
      <c r="G16" s="7">
        <v>30948</v>
      </c>
      <c r="H16" s="7">
        <v>31164</v>
      </c>
      <c r="I16" s="7">
        <v>29755</v>
      </c>
      <c r="J16" s="7">
        <v>2616</v>
      </c>
      <c r="K16" s="6">
        <v>10.3772462215875</v>
      </c>
      <c r="L16" s="7">
        <v>2421</v>
      </c>
      <c r="M16" s="6">
        <v>8.6384071933204893</v>
      </c>
      <c r="N16" s="7">
        <v>2859</v>
      </c>
      <c r="O16" s="6">
        <v>9.4359549820126105</v>
      </c>
      <c r="P16" s="7">
        <v>3029</v>
      </c>
      <c r="Q16" s="6">
        <v>9.7873852914566406</v>
      </c>
      <c r="R16" s="7">
        <v>3046</v>
      </c>
      <c r="S16" s="6">
        <v>9.7740983185727099</v>
      </c>
      <c r="T16" s="7">
        <v>3041</v>
      </c>
      <c r="U16" s="6">
        <v>10.2201310704083</v>
      </c>
    </row>
    <row r="17" spans="2:21">
      <c r="B17" s="4">
        <v>7</v>
      </c>
      <c r="C17" s="5" t="s">
        <v>17</v>
      </c>
      <c r="D17" s="7">
        <v>27543</v>
      </c>
      <c r="E17" s="7">
        <v>30179</v>
      </c>
      <c r="F17" s="7">
        <v>31861</v>
      </c>
      <c r="G17" s="7">
        <v>30896</v>
      </c>
      <c r="H17" s="7">
        <v>30276</v>
      </c>
      <c r="I17" s="7">
        <v>28267</v>
      </c>
      <c r="J17" s="7">
        <v>2852</v>
      </c>
      <c r="K17" s="6">
        <v>10.3547180771884</v>
      </c>
      <c r="L17" s="7">
        <v>2420</v>
      </c>
      <c r="M17" s="6">
        <v>8.0188210344941808</v>
      </c>
      <c r="N17" s="7">
        <v>3014</v>
      </c>
      <c r="O17" s="6">
        <v>9.4598411851479902</v>
      </c>
      <c r="P17" s="7">
        <v>3090</v>
      </c>
      <c r="Q17" s="6">
        <v>10.0012946659762</v>
      </c>
      <c r="R17" s="7">
        <v>3165</v>
      </c>
      <c r="S17" s="6">
        <v>10.453824811732099</v>
      </c>
      <c r="T17" s="7">
        <v>3081</v>
      </c>
      <c r="U17" s="6">
        <v>10.899635617504501</v>
      </c>
    </row>
    <row r="18" spans="2:21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2:21">
      <c r="B19" s="17" t="s">
        <v>18</v>
      </c>
      <c r="C19" s="18" t="s">
        <v>9</v>
      </c>
      <c r="D19" s="10">
        <v>15062</v>
      </c>
      <c r="E19" s="10">
        <v>17442</v>
      </c>
      <c r="F19" s="10">
        <v>18530</v>
      </c>
      <c r="G19" s="10">
        <v>19182</v>
      </c>
      <c r="H19" s="10">
        <v>18946</v>
      </c>
      <c r="I19" s="10">
        <v>17639</v>
      </c>
      <c r="J19" s="10">
        <v>1377</v>
      </c>
      <c r="K19" s="9">
        <v>9.1422121896162505</v>
      </c>
      <c r="L19" s="10">
        <v>1403</v>
      </c>
      <c r="M19" s="9">
        <v>8.04380231624814</v>
      </c>
      <c r="N19" s="10">
        <v>1649</v>
      </c>
      <c r="O19" s="9">
        <v>8.8990825688073407</v>
      </c>
      <c r="P19" s="10">
        <v>1894</v>
      </c>
      <c r="Q19" s="9">
        <v>9.8738400583880708</v>
      </c>
      <c r="R19" s="10">
        <v>1845</v>
      </c>
      <c r="S19" s="9">
        <v>9.7382033146838403</v>
      </c>
      <c r="T19" s="10">
        <v>1781</v>
      </c>
      <c r="U19" s="9">
        <v>10.0969442712172</v>
      </c>
    </row>
    <row r="20" spans="2:21">
      <c r="B20" s="4">
        <v>8</v>
      </c>
      <c r="C20" s="5" t="s">
        <v>19</v>
      </c>
      <c r="D20" s="7">
        <v>11419</v>
      </c>
      <c r="E20" s="7">
        <v>13300</v>
      </c>
      <c r="F20" s="7">
        <v>14303</v>
      </c>
      <c r="G20" s="7">
        <v>14929</v>
      </c>
      <c r="H20" s="7">
        <v>14958</v>
      </c>
      <c r="I20" s="7">
        <v>13971</v>
      </c>
      <c r="J20" s="7">
        <v>1037</v>
      </c>
      <c r="K20" s="6">
        <v>9.0813556353446003</v>
      </c>
      <c r="L20" s="7">
        <v>1015</v>
      </c>
      <c r="M20" s="6">
        <v>7.6315789473684204</v>
      </c>
      <c r="N20" s="7">
        <v>1239</v>
      </c>
      <c r="O20" s="6">
        <v>8.6625183527931195</v>
      </c>
      <c r="P20" s="7">
        <v>1407</v>
      </c>
      <c r="Q20" s="6">
        <v>9.4246098198137904</v>
      </c>
      <c r="R20" s="7">
        <v>1403</v>
      </c>
      <c r="S20" s="6">
        <v>9.3795962027009008</v>
      </c>
      <c r="T20" s="7">
        <v>1356</v>
      </c>
      <c r="U20" s="6">
        <v>9.7058191969078802</v>
      </c>
    </row>
    <row r="21" spans="2:21">
      <c r="B21" s="4">
        <v>9</v>
      </c>
      <c r="C21" s="5" t="s">
        <v>20</v>
      </c>
      <c r="D21" s="7">
        <v>3643</v>
      </c>
      <c r="E21" s="7">
        <v>4142</v>
      </c>
      <c r="F21" s="7">
        <v>4227</v>
      </c>
      <c r="G21" s="7">
        <v>4253</v>
      </c>
      <c r="H21" s="7">
        <v>3988</v>
      </c>
      <c r="I21" s="7">
        <v>3668</v>
      </c>
      <c r="J21" s="7">
        <v>340</v>
      </c>
      <c r="K21" s="6">
        <v>9.3329673346143291</v>
      </c>
      <c r="L21" s="7">
        <v>388</v>
      </c>
      <c r="M21" s="6">
        <v>9.3674553355866692</v>
      </c>
      <c r="N21" s="7">
        <v>410</v>
      </c>
      <c r="O21" s="6">
        <v>9.6995505086349691</v>
      </c>
      <c r="P21" s="7">
        <v>487</v>
      </c>
      <c r="Q21" s="6">
        <v>11.450740653656201</v>
      </c>
      <c r="R21" s="7">
        <v>442</v>
      </c>
      <c r="S21" s="6">
        <v>11.083249749247701</v>
      </c>
      <c r="T21" s="7">
        <v>425</v>
      </c>
      <c r="U21" s="6">
        <v>11.5866957470011</v>
      </c>
    </row>
    <row r="22" spans="2:21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2:21">
      <c r="B23" s="17" t="s">
        <v>21</v>
      </c>
      <c r="C23" s="18" t="s">
        <v>9</v>
      </c>
      <c r="D23" s="10">
        <v>26126</v>
      </c>
      <c r="E23" s="10">
        <v>30829</v>
      </c>
      <c r="F23" s="10">
        <v>32500</v>
      </c>
      <c r="G23" s="10">
        <v>32898</v>
      </c>
      <c r="H23" s="10">
        <v>33801</v>
      </c>
      <c r="I23" s="10">
        <v>32517</v>
      </c>
      <c r="J23" s="10">
        <v>2580</v>
      </c>
      <c r="K23" s="9">
        <v>9.8752200872693905</v>
      </c>
      <c r="L23" s="10">
        <v>2344</v>
      </c>
      <c r="M23" s="9">
        <v>7.6032307243180099</v>
      </c>
      <c r="N23" s="10">
        <v>2847</v>
      </c>
      <c r="O23" s="9">
        <v>8.76</v>
      </c>
      <c r="P23" s="10">
        <v>2783</v>
      </c>
      <c r="Q23" s="9">
        <v>8.4594808195026996</v>
      </c>
      <c r="R23" s="10">
        <v>3102</v>
      </c>
      <c r="S23" s="9">
        <v>9.1772432768261307</v>
      </c>
      <c r="T23" s="10">
        <v>3407</v>
      </c>
      <c r="U23" s="9">
        <v>10.477596334225201</v>
      </c>
    </row>
    <row r="24" spans="2:21">
      <c r="B24" s="4">
        <v>10</v>
      </c>
      <c r="C24" s="5" t="s">
        <v>22</v>
      </c>
      <c r="D24" s="7">
        <v>19635</v>
      </c>
      <c r="E24" s="7">
        <v>23347</v>
      </c>
      <c r="F24" s="7">
        <v>24910</v>
      </c>
      <c r="G24" s="7">
        <v>25701</v>
      </c>
      <c r="H24" s="7">
        <v>26786</v>
      </c>
      <c r="I24" s="7">
        <v>26003</v>
      </c>
      <c r="J24" s="7">
        <v>1855</v>
      </c>
      <c r="K24" s="6">
        <v>9.4474153297682708</v>
      </c>
      <c r="L24" s="7">
        <v>1693</v>
      </c>
      <c r="M24" s="6">
        <v>7.2514669979012298</v>
      </c>
      <c r="N24" s="7">
        <v>2112</v>
      </c>
      <c r="O24" s="6">
        <v>8.4785226816539492</v>
      </c>
      <c r="P24" s="7">
        <v>2084</v>
      </c>
      <c r="Q24" s="6">
        <v>8.1086339052955108</v>
      </c>
      <c r="R24" s="7">
        <v>2389</v>
      </c>
      <c r="S24" s="6">
        <v>8.9188381990592092</v>
      </c>
      <c r="T24" s="7">
        <v>2692</v>
      </c>
      <c r="U24" s="6">
        <v>10.352651617121101</v>
      </c>
    </row>
    <row r="25" spans="2:21">
      <c r="B25" s="4">
        <v>11</v>
      </c>
      <c r="C25" s="5" t="s">
        <v>23</v>
      </c>
      <c r="D25" s="7">
        <v>6491</v>
      </c>
      <c r="E25" s="7">
        <v>7482</v>
      </c>
      <c r="F25" s="7">
        <v>7590</v>
      </c>
      <c r="G25" s="7">
        <v>7197</v>
      </c>
      <c r="H25" s="7">
        <v>7015</v>
      </c>
      <c r="I25" s="7">
        <v>6514</v>
      </c>
      <c r="J25" s="7">
        <v>725</v>
      </c>
      <c r="K25" s="6">
        <v>11.1693113541827</v>
      </c>
      <c r="L25" s="7">
        <v>651</v>
      </c>
      <c r="M25" s="6">
        <v>8.7008821170809991</v>
      </c>
      <c r="N25" s="7">
        <v>735</v>
      </c>
      <c r="O25" s="6">
        <v>9.6837944664031603</v>
      </c>
      <c r="P25" s="7">
        <v>699</v>
      </c>
      <c r="Q25" s="6">
        <v>9.7123801583993306</v>
      </c>
      <c r="R25" s="7">
        <v>713</v>
      </c>
      <c r="S25" s="6">
        <v>10.163934426229501</v>
      </c>
      <c r="T25" s="7">
        <v>715</v>
      </c>
      <c r="U25" s="6">
        <v>10.9763586122198</v>
      </c>
    </row>
    <row r="26" spans="2:21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2:21">
      <c r="B27" s="17" t="s">
        <v>24</v>
      </c>
      <c r="C27" s="18" t="s">
        <v>9</v>
      </c>
      <c r="D27" s="10">
        <v>5705</v>
      </c>
      <c r="E27" s="10">
        <v>6120</v>
      </c>
      <c r="F27" s="10">
        <v>6159</v>
      </c>
      <c r="G27" s="10">
        <v>5847</v>
      </c>
      <c r="H27" s="10">
        <v>5595</v>
      </c>
      <c r="I27" s="10">
        <v>5247</v>
      </c>
      <c r="J27" s="10">
        <v>455</v>
      </c>
      <c r="K27" s="9">
        <v>7.9754601226993902</v>
      </c>
      <c r="L27" s="10">
        <v>405</v>
      </c>
      <c r="M27" s="9">
        <v>6.6176470588235299</v>
      </c>
      <c r="N27" s="10">
        <v>475</v>
      </c>
      <c r="O27" s="9">
        <v>7.7122909563240798</v>
      </c>
      <c r="P27" s="10">
        <v>481</v>
      </c>
      <c r="Q27" s="9">
        <v>8.2264409098683107</v>
      </c>
      <c r="R27" s="10">
        <v>576</v>
      </c>
      <c r="S27" s="9">
        <v>10.2949061662198</v>
      </c>
      <c r="T27" s="10">
        <v>513</v>
      </c>
      <c r="U27" s="9">
        <v>9.7770154373927998</v>
      </c>
    </row>
    <row r="28" spans="2:21">
      <c r="B28" s="4">
        <v>12</v>
      </c>
      <c r="C28" s="5" t="s">
        <v>25</v>
      </c>
      <c r="D28" s="7">
        <v>2464</v>
      </c>
      <c r="E28" s="7">
        <v>2580</v>
      </c>
      <c r="F28" s="7">
        <v>2739</v>
      </c>
      <c r="G28" s="7">
        <v>2655</v>
      </c>
      <c r="H28" s="7">
        <v>2559</v>
      </c>
      <c r="I28" s="7">
        <v>2349</v>
      </c>
      <c r="J28" s="7">
        <v>187</v>
      </c>
      <c r="K28" s="6">
        <v>7.58928571428571</v>
      </c>
      <c r="L28" s="7">
        <v>180</v>
      </c>
      <c r="M28" s="6">
        <v>6.9767441860465098</v>
      </c>
      <c r="N28" s="7">
        <v>188</v>
      </c>
      <c r="O28" s="6">
        <v>6.8638189120116797</v>
      </c>
      <c r="P28" s="7">
        <v>234</v>
      </c>
      <c r="Q28" s="6">
        <v>8.8135593220338997</v>
      </c>
      <c r="R28" s="7">
        <v>244</v>
      </c>
      <c r="S28" s="6">
        <v>9.5349745994529105</v>
      </c>
      <c r="T28" s="7">
        <v>212</v>
      </c>
      <c r="U28" s="6">
        <v>9.0251170710940798</v>
      </c>
    </row>
    <row r="29" spans="2:21">
      <c r="B29" s="4">
        <v>13</v>
      </c>
      <c r="C29" s="5" t="s">
        <v>26</v>
      </c>
      <c r="D29" s="7">
        <v>3241</v>
      </c>
      <c r="E29" s="7">
        <v>3540</v>
      </c>
      <c r="F29" s="7">
        <v>3420</v>
      </c>
      <c r="G29" s="7">
        <v>3192</v>
      </c>
      <c r="H29" s="7">
        <v>3036</v>
      </c>
      <c r="I29" s="7">
        <v>2898</v>
      </c>
      <c r="J29" s="7">
        <v>268</v>
      </c>
      <c r="K29" s="6">
        <v>8.26905276149337</v>
      </c>
      <c r="L29" s="7">
        <v>225</v>
      </c>
      <c r="M29" s="6">
        <v>6.3559322033898296</v>
      </c>
      <c r="N29" s="7">
        <v>287</v>
      </c>
      <c r="O29" s="6">
        <v>8.3918128654970801</v>
      </c>
      <c r="P29" s="7">
        <v>247</v>
      </c>
      <c r="Q29" s="6">
        <v>7.7380952380952399</v>
      </c>
      <c r="R29" s="7">
        <v>332</v>
      </c>
      <c r="S29" s="6">
        <v>10.935441370224</v>
      </c>
      <c r="T29" s="7">
        <v>301</v>
      </c>
      <c r="U29" s="6">
        <v>10.3864734299517</v>
      </c>
    </row>
    <row r="30" spans="2:21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2:21">
      <c r="B31" s="17" t="s">
        <v>27</v>
      </c>
      <c r="C31" s="18" t="s">
        <v>9</v>
      </c>
      <c r="D31" s="10">
        <v>2889</v>
      </c>
      <c r="E31" s="10">
        <v>3143</v>
      </c>
      <c r="F31" s="10">
        <v>3262</v>
      </c>
      <c r="G31" s="10">
        <v>3192</v>
      </c>
      <c r="H31" s="10">
        <v>2980</v>
      </c>
      <c r="I31" s="10">
        <v>2697</v>
      </c>
      <c r="J31" s="10">
        <v>320</v>
      </c>
      <c r="K31" s="9">
        <v>11.076497057805501</v>
      </c>
      <c r="L31" s="10">
        <v>235</v>
      </c>
      <c r="M31" s="9">
        <v>7.4769328666878803</v>
      </c>
      <c r="N31" s="10">
        <v>313</v>
      </c>
      <c r="O31" s="9">
        <v>9.5953402820355596</v>
      </c>
      <c r="P31" s="10">
        <v>327</v>
      </c>
      <c r="Q31" s="9">
        <v>10.2443609022556</v>
      </c>
      <c r="R31" s="10">
        <v>347</v>
      </c>
      <c r="S31" s="9">
        <v>11.644295302013401</v>
      </c>
      <c r="T31" s="10">
        <v>301</v>
      </c>
      <c r="U31" s="9">
        <v>11.1605487578791</v>
      </c>
    </row>
    <row r="32" spans="2:21">
      <c r="B32" s="4">
        <v>14</v>
      </c>
      <c r="C32" s="5" t="s">
        <v>28</v>
      </c>
      <c r="D32" s="7">
        <v>1538</v>
      </c>
      <c r="E32" s="7">
        <v>1739</v>
      </c>
      <c r="F32" s="7">
        <v>1806</v>
      </c>
      <c r="G32" s="7">
        <v>1912</v>
      </c>
      <c r="H32" s="7">
        <v>1833</v>
      </c>
      <c r="I32" s="7">
        <v>1639</v>
      </c>
      <c r="J32" s="7">
        <v>148</v>
      </c>
      <c r="K32" s="6">
        <v>9.6228868660598206</v>
      </c>
      <c r="L32" s="7">
        <v>137</v>
      </c>
      <c r="M32" s="6">
        <v>7.8780908568142598</v>
      </c>
      <c r="N32" s="7">
        <v>138</v>
      </c>
      <c r="O32" s="6">
        <v>7.64119601328904</v>
      </c>
      <c r="P32" s="7">
        <v>197</v>
      </c>
      <c r="Q32" s="6">
        <v>10.3033472803347</v>
      </c>
      <c r="R32" s="7">
        <v>216</v>
      </c>
      <c r="S32" s="6">
        <v>11.783960720130899</v>
      </c>
      <c r="T32" s="7">
        <v>181</v>
      </c>
      <c r="U32" s="6">
        <v>11.0433190970104</v>
      </c>
    </row>
    <row r="33" spans="2:21">
      <c r="B33" s="4">
        <v>15</v>
      </c>
      <c r="C33" s="5" t="s">
        <v>29</v>
      </c>
      <c r="D33" s="7">
        <v>1351</v>
      </c>
      <c r="E33" s="7">
        <v>1404</v>
      </c>
      <c r="F33" s="7">
        <v>1456</v>
      </c>
      <c r="G33" s="7">
        <v>1280</v>
      </c>
      <c r="H33" s="7">
        <v>1147</v>
      </c>
      <c r="I33" s="7">
        <v>1058</v>
      </c>
      <c r="J33" s="7">
        <v>172</v>
      </c>
      <c r="K33" s="6">
        <v>12.7313101406366</v>
      </c>
      <c r="L33" s="7">
        <v>98</v>
      </c>
      <c r="M33" s="6">
        <v>6.9800569800569798</v>
      </c>
      <c r="N33" s="7">
        <v>175</v>
      </c>
      <c r="O33" s="6">
        <v>12.0192307692308</v>
      </c>
      <c r="P33" s="7">
        <v>130</v>
      </c>
      <c r="Q33" s="6">
        <v>10.15625</v>
      </c>
      <c r="R33" s="7">
        <v>131</v>
      </c>
      <c r="S33" s="6">
        <v>11.4210985178727</v>
      </c>
      <c r="T33" s="7">
        <v>120</v>
      </c>
      <c r="U33" s="6">
        <v>11.342155009451799</v>
      </c>
    </row>
    <row r="34" spans="2:21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2:21">
      <c r="B35" s="17" t="s">
        <v>30</v>
      </c>
      <c r="C35" s="18" t="s">
        <v>9</v>
      </c>
      <c r="D35" s="10">
        <v>4198</v>
      </c>
      <c r="E35" s="10">
        <v>4627</v>
      </c>
      <c r="F35" s="10">
        <v>5165</v>
      </c>
      <c r="G35" s="10">
        <v>5484</v>
      </c>
      <c r="H35" s="10">
        <v>5535</v>
      </c>
      <c r="I35" s="10">
        <v>4923</v>
      </c>
      <c r="J35" s="10">
        <v>344</v>
      </c>
      <c r="K35" s="9">
        <v>8.1943782753692194</v>
      </c>
      <c r="L35" s="10">
        <v>374</v>
      </c>
      <c r="M35" s="9">
        <v>8.0829911389669302</v>
      </c>
      <c r="N35" s="10">
        <v>430</v>
      </c>
      <c r="O35" s="9">
        <v>8.3252662149080408</v>
      </c>
      <c r="P35" s="10">
        <v>509</v>
      </c>
      <c r="Q35" s="9">
        <v>9.2815463165572591</v>
      </c>
      <c r="R35" s="10">
        <v>563</v>
      </c>
      <c r="S35" s="9">
        <v>10.1716350496838</v>
      </c>
      <c r="T35" s="10">
        <v>487</v>
      </c>
      <c r="U35" s="9">
        <v>9.89234206784481</v>
      </c>
    </row>
    <row r="36" spans="2:21">
      <c r="B36" s="4">
        <v>16</v>
      </c>
      <c r="C36" s="5" t="s">
        <v>30</v>
      </c>
      <c r="D36" s="7">
        <v>4198</v>
      </c>
      <c r="E36" s="7">
        <v>4627</v>
      </c>
      <c r="F36" s="7">
        <v>5165</v>
      </c>
      <c r="G36" s="7">
        <v>5484</v>
      </c>
      <c r="H36" s="7">
        <v>5535</v>
      </c>
      <c r="I36" s="7">
        <v>4923</v>
      </c>
      <c r="J36" s="7">
        <v>344</v>
      </c>
      <c r="K36" s="6">
        <v>8.1943782753692194</v>
      </c>
      <c r="L36" s="7">
        <v>374</v>
      </c>
      <c r="M36" s="6">
        <v>8.0829911389669302</v>
      </c>
      <c r="N36" s="7">
        <v>430</v>
      </c>
      <c r="O36" s="6">
        <v>8.3252662149080408</v>
      </c>
      <c r="P36" s="7">
        <v>509</v>
      </c>
      <c r="Q36" s="6">
        <v>9.2815463165572591</v>
      </c>
      <c r="R36" s="7">
        <v>563</v>
      </c>
      <c r="S36" s="6">
        <v>10.1716350496838</v>
      </c>
      <c r="T36" s="7">
        <v>487</v>
      </c>
      <c r="U36" s="6">
        <v>9.89234206784481</v>
      </c>
    </row>
    <row r="39" spans="2:21">
      <c r="B39" s="12" t="s">
        <v>31</v>
      </c>
    </row>
    <row r="40" spans="2:21">
      <c r="B40" t="s">
        <v>32</v>
      </c>
    </row>
    <row r="41" spans="2:21">
      <c r="B41" t="s">
        <v>33</v>
      </c>
    </row>
    <row r="42" spans="2:21">
      <c r="B42" t="s">
        <v>34</v>
      </c>
    </row>
    <row r="43" spans="2:21">
      <c r="B43" t="s">
        <v>35</v>
      </c>
    </row>
    <row r="44" spans="2:21">
      <c r="B44" t="s">
        <v>36</v>
      </c>
    </row>
    <row r="45" spans="2:21">
      <c r="B45" t="s">
        <v>37</v>
      </c>
    </row>
    <row r="46" spans="2:21">
      <c r="B46" s="12" t="s">
        <v>47</v>
      </c>
    </row>
    <row r="47" spans="2:21">
      <c r="B47" t="s">
        <v>48</v>
      </c>
    </row>
    <row r="48" spans="2:21">
      <c r="B48" t="s">
        <v>49</v>
      </c>
    </row>
    <row r="49" spans="2:2">
      <c r="B49" t="s">
        <v>50</v>
      </c>
    </row>
    <row r="50" spans="2:2">
      <c r="B50" t="s">
        <v>51</v>
      </c>
    </row>
    <row r="51" spans="2:2">
      <c r="B51" t="s">
        <v>52</v>
      </c>
    </row>
    <row r="52" spans="2:2">
      <c r="B52" t="s">
        <v>53</v>
      </c>
    </row>
    <row r="55" spans="2:2">
      <c r="B55" s="3" t="str">
        <f ca="1">HYPERLINK("#'Contents'!A1", "Back to contents")</f>
        <v/>
      </c>
    </row>
  </sheetData>
  <mergeCells count="18">
    <mergeCell ref="B27:C27"/>
    <mergeCell ref="B31:C31"/>
    <mergeCell ref="B35:C35"/>
    <mergeCell ref="B7:C7"/>
    <mergeCell ref="B11:C11"/>
    <mergeCell ref="B15:C15"/>
    <mergeCell ref="B19:C19"/>
    <mergeCell ref="B23:C23"/>
    <mergeCell ref="T6:U6"/>
    <mergeCell ref="B5:B6"/>
    <mergeCell ref="C5:C6"/>
    <mergeCell ref="D5:I5"/>
    <mergeCell ref="J5:U5"/>
    <mergeCell ref="J6:K6"/>
    <mergeCell ref="L6:M6"/>
    <mergeCell ref="N6:O6"/>
    <mergeCell ref="P6:Q6"/>
    <mergeCell ref="R6:S6"/>
  </mergeCells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U55"/>
  <sheetViews>
    <sheetView showGridLines="0" workbookViewId="0">
      <pane xSplit="3" ySplit="6" topLeftCell="D7" activePane="bottomRight" state="frozen"/>
      <selection pane="bottomRight"/>
      <selection pane="bottomLeft"/>
      <selection pane="topRight"/>
    </sheetView>
  </sheetViews>
  <sheetFormatPr defaultColWidth="12" defaultRowHeight="15"/>
  <cols>
    <col min="1" max="1" width="5.6640625" customWidth="1"/>
    <col min="2" max="2" width="12.6640625" customWidth="1"/>
    <col min="3" max="3" width="40.6640625" customWidth="1"/>
    <col min="4" max="18" width="12.6640625" customWidth="1"/>
  </cols>
  <sheetData>
    <row r="2" spans="2:21">
      <c r="I2" s="3" t="str">
        <f ca="1">HYPERLINK("#'GCCSA Health 3 Subdomain'!B55", "Link to suppression rules and considerations on use of sub-domains")</f>
        <v/>
      </c>
      <c r="J2" s="3"/>
      <c r="K2" s="3"/>
    </row>
    <row r="4" spans="2:21" ht="12" customHeight="1">
      <c r="B4" s="2" t="s">
        <v>55</v>
      </c>
    </row>
    <row r="5" spans="2:21">
      <c r="B5" s="15" t="s">
        <v>2</v>
      </c>
      <c r="C5" s="16" t="s">
        <v>3</v>
      </c>
      <c r="D5" s="13" t="s">
        <v>4</v>
      </c>
      <c r="E5" s="13"/>
      <c r="F5" s="13"/>
      <c r="G5" s="13"/>
      <c r="H5" s="13"/>
      <c r="I5" s="13"/>
      <c r="J5" s="14" t="s">
        <v>7</v>
      </c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2:21">
      <c r="B6" s="15" t="s">
        <v>2</v>
      </c>
      <c r="C6" s="16" t="s">
        <v>3</v>
      </c>
      <c r="D6" s="8">
        <v>2009</v>
      </c>
      <c r="E6" s="8">
        <v>2012</v>
      </c>
      <c r="F6" s="8">
        <v>2015</v>
      </c>
      <c r="G6" s="8">
        <v>2018</v>
      </c>
      <c r="H6" s="8">
        <v>2021</v>
      </c>
      <c r="I6" s="8">
        <v>2024</v>
      </c>
      <c r="J6" s="13">
        <v>2009</v>
      </c>
      <c r="K6" s="13"/>
      <c r="L6" s="13">
        <v>2012</v>
      </c>
      <c r="M6" s="13"/>
      <c r="N6" s="13">
        <v>2015</v>
      </c>
      <c r="O6" s="13"/>
      <c r="P6" s="13">
        <v>2018</v>
      </c>
      <c r="Q6" s="13"/>
      <c r="R6" s="13">
        <v>2021</v>
      </c>
      <c r="S6" s="13"/>
      <c r="T6" s="13">
        <v>2024</v>
      </c>
      <c r="U6" s="13"/>
    </row>
    <row r="7" spans="2:21">
      <c r="B7" s="17" t="s">
        <v>8</v>
      </c>
      <c r="C7" s="18" t="s">
        <v>9</v>
      </c>
      <c r="D7" s="10">
        <v>82956</v>
      </c>
      <c r="E7" s="10">
        <v>89392</v>
      </c>
      <c r="F7" s="10">
        <v>91259</v>
      </c>
      <c r="G7" s="10">
        <v>93541</v>
      </c>
      <c r="H7" s="10">
        <v>90409</v>
      </c>
      <c r="I7" s="10">
        <v>84396</v>
      </c>
      <c r="J7" s="10">
        <v>5387</v>
      </c>
      <c r="K7" s="9">
        <v>6.4938039442596098</v>
      </c>
      <c r="L7" s="10">
        <v>5753</v>
      </c>
      <c r="M7" s="9">
        <v>6.4356989439770897</v>
      </c>
      <c r="N7" s="10">
        <v>6095</v>
      </c>
      <c r="O7" s="9">
        <v>6.6787933244940199</v>
      </c>
      <c r="P7" s="10">
        <v>6337</v>
      </c>
      <c r="Q7" s="9">
        <v>6.7745694401385501</v>
      </c>
      <c r="R7" s="10">
        <v>6410</v>
      </c>
      <c r="S7" s="9">
        <v>7.0900021015606898</v>
      </c>
      <c r="T7" s="10">
        <v>5846</v>
      </c>
      <c r="U7" s="9">
        <v>6.9268685719702399</v>
      </c>
    </row>
    <row r="8" spans="2:21">
      <c r="B8" s="4">
        <v>1</v>
      </c>
      <c r="C8" s="5" t="s">
        <v>10</v>
      </c>
      <c r="D8" s="7">
        <v>52530</v>
      </c>
      <c r="E8" s="7">
        <v>57154</v>
      </c>
      <c r="F8" s="7">
        <v>59397</v>
      </c>
      <c r="G8" s="7">
        <v>61853</v>
      </c>
      <c r="H8" s="7">
        <v>59720</v>
      </c>
      <c r="I8" s="7">
        <v>55530</v>
      </c>
      <c r="J8" s="7">
        <v>3084</v>
      </c>
      <c r="K8" s="6">
        <v>5.8709308966305001</v>
      </c>
      <c r="L8" s="7">
        <v>3270</v>
      </c>
      <c r="M8" s="6">
        <v>5.7213843300556402</v>
      </c>
      <c r="N8" s="7">
        <v>3578</v>
      </c>
      <c r="O8" s="6">
        <v>6.0238732595922402</v>
      </c>
      <c r="P8" s="7">
        <v>3827</v>
      </c>
      <c r="Q8" s="6">
        <v>6.1872504163096398</v>
      </c>
      <c r="R8" s="7">
        <v>3829</v>
      </c>
      <c r="S8" s="6">
        <v>6.41158740790355</v>
      </c>
      <c r="T8" s="7">
        <v>3369</v>
      </c>
      <c r="U8" s="6">
        <v>6.0669908157752603</v>
      </c>
    </row>
    <row r="9" spans="2:21">
      <c r="B9" s="4">
        <v>2</v>
      </c>
      <c r="C9" s="5" t="s">
        <v>11</v>
      </c>
      <c r="D9" s="7">
        <v>30426</v>
      </c>
      <c r="E9" s="7">
        <v>32238</v>
      </c>
      <c r="F9" s="7">
        <v>31862</v>
      </c>
      <c r="G9" s="7">
        <v>31688</v>
      </c>
      <c r="H9" s="7">
        <v>30689</v>
      </c>
      <c r="I9" s="7">
        <v>28866</v>
      </c>
      <c r="J9" s="7">
        <v>2303</v>
      </c>
      <c r="K9" s="6">
        <v>7.5691842503122304</v>
      </c>
      <c r="L9" s="7">
        <v>2483</v>
      </c>
      <c r="M9" s="6">
        <v>7.7020907004156598</v>
      </c>
      <c r="N9" s="7">
        <v>2517</v>
      </c>
      <c r="O9" s="6">
        <v>7.8996924235766803</v>
      </c>
      <c r="P9" s="7">
        <v>2510</v>
      </c>
      <c r="Q9" s="6">
        <v>7.9209795506185303</v>
      </c>
      <c r="R9" s="7">
        <v>2581</v>
      </c>
      <c r="S9" s="6">
        <v>8.4101795431587902</v>
      </c>
      <c r="T9" s="7">
        <v>2477</v>
      </c>
      <c r="U9" s="6">
        <v>8.5810295849788698</v>
      </c>
    </row>
    <row r="10" spans="2:21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2:21">
      <c r="B11" s="17" t="s">
        <v>12</v>
      </c>
      <c r="C11" s="18" t="s">
        <v>9</v>
      </c>
      <c r="D11" s="10">
        <v>57496</v>
      </c>
      <c r="E11" s="10">
        <v>63942</v>
      </c>
      <c r="F11" s="10">
        <v>67860</v>
      </c>
      <c r="G11" s="10">
        <v>71855</v>
      </c>
      <c r="H11" s="10">
        <v>69272</v>
      </c>
      <c r="I11" s="10">
        <v>62371</v>
      </c>
      <c r="J11" s="10">
        <v>3696</v>
      </c>
      <c r="K11" s="9">
        <v>6.4282732711840804</v>
      </c>
      <c r="L11" s="10">
        <v>3940</v>
      </c>
      <c r="M11" s="9">
        <v>6.1618341622094999</v>
      </c>
      <c r="N11" s="10">
        <v>4180</v>
      </c>
      <c r="O11" s="9">
        <v>6.1597406424992602</v>
      </c>
      <c r="P11" s="10">
        <v>4624</v>
      </c>
      <c r="Q11" s="9">
        <v>6.4351819636768504</v>
      </c>
      <c r="R11" s="10">
        <v>4465</v>
      </c>
      <c r="S11" s="9">
        <v>6.4456057281441304</v>
      </c>
      <c r="T11" s="10">
        <v>3995</v>
      </c>
      <c r="U11" s="9">
        <v>6.4052203748537</v>
      </c>
    </row>
    <row r="12" spans="2:21">
      <c r="B12" s="4">
        <v>4</v>
      </c>
      <c r="C12" s="5" t="s">
        <v>13</v>
      </c>
      <c r="D12" s="7">
        <v>42408</v>
      </c>
      <c r="E12" s="7">
        <v>47432</v>
      </c>
      <c r="F12" s="7">
        <v>51112</v>
      </c>
      <c r="G12" s="7">
        <v>54910</v>
      </c>
      <c r="H12" s="7">
        <v>52922</v>
      </c>
      <c r="I12" s="7">
        <v>47917</v>
      </c>
      <c r="J12" s="7">
        <v>2547</v>
      </c>
      <c r="K12" s="6">
        <v>6.0059422750424396</v>
      </c>
      <c r="L12" s="7">
        <v>2726</v>
      </c>
      <c r="M12" s="6">
        <v>5.7471749030190598</v>
      </c>
      <c r="N12" s="7">
        <v>2962</v>
      </c>
      <c r="O12" s="6">
        <v>5.79511660666771</v>
      </c>
      <c r="P12" s="7">
        <v>3216</v>
      </c>
      <c r="Q12" s="6">
        <v>5.8568566745583697</v>
      </c>
      <c r="R12" s="7">
        <v>3126</v>
      </c>
      <c r="S12" s="6">
        <v>5.9068062431503003</v>
      </c>
      <c r="T12" s="7">
        <v>2787</v>
      </c>
      <c r="U12" s="6">
        <v>5.8163073648183303</v>
      </c>
    </row>
    <row r="13" spans="2:21">
      <c r="B13" s="4">
        <v>5</v>
      </c>
      <c r="C13" s="5" t="s">
        <v>14</v>
      </c>
      <c r="D13" s="7">
        <v>15088</v>
      </c>
      <c r="E13" s="7">
        <v>16510</v>
      </c>
      <c r="F13" s="7">
        <v>16748</v>
      </c>
      <c r="G13" s="7">
        <v>16945</v>
      </c>
      <c r="H13" s="7">
        <v>16350</v>
      </c>
      <c r="I13" s="7">
        <v>14454</v>
      </c>
      <c r="J13" s="7">
        <v>1149</v>
      </c>
      <c r="K13" s="6">
        <v>7.6153234358430497</v>
      </c>
      <c r="L13" s="7">
        <v>1214</v>
      </c>
      <c r="M13" s="6">
        <v>7.35311932162326</v>
      </c>
      <c r="N13" s="7">
        <v>1218</v>
      </c>
      <c r="O13" s="6">
        <v>7.2725101504657301</v>
      </c>
      <c r="P13" s="7">
        <v>1408</v>
      </c>
      <c r="Q13" s="6">
        <v>8.3092357627618796</v>
      </c>
      <c r="R13" s="7">
        <v>1339</v>
      </c>
      <c r="S13" s="6">
        <v>8.18960244648318</v>
      </c>
      <c r="T13" s="7">
        <v>1208</v>
      </c>
      <c r="U13" s="6">
        <v>8.3575480835754803</v>
      </c>
    </row>
    <row r="14" spans="2:21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2:21">
      <c r="B15" s="17" t="s">
        <v>15</v>
      </c>
      <c r="C15" s="18" t="s">
        <v>9</v>
      </c>
      <c r="D15" s="10">
        <v>52756</v>
      </c>
      <c r="E15" s="10">
        <v>58178</v>
      </c>
      <c r="F15" s="10">
        <v>62153</v>
      </c>
      <c r="G15" s="10">
        <v>61834</v>
      </c>
      <c r="H15" s="10">
        <v>61438</v>
      </c>
      <c r="I15" s="10">
        <v>58021</v>
      </c>
      <c r="J15" s="10">
        <v>3485</v>
      </c>
      <c r="K15" s="9">
        <v>6.6058836909545802</v>
      </c>
      <c r="L15" s="10">
        <v>4294</v>
      </c>
      <c r="M15" s="9">
        <v>7.3807968647942497</v>
      </c>
      <c r="N15" s="10">
        <v>5039</v>
      </c>
      <c r="O15" s="9">
        <v>8.1074123533859996</v>
      </c>
      <c r="P15" s="10">
        <v>4964</v>
      </c>
      <c r="Q15" s="9">
        <v>8.0279457903418798</v>
      </c>
      <c r="R15" s="10">
        <v>4572</v>
      </c>
      <c r="S15" s="9">
        <v>7.4416484911618204</v>
      </c>
      <c r="T15" s="10">
        <v>3991</v>
      </c>
      <c r="U15" s="9">
        <v>6.87854397545716</v>
      </c>
    </row>
    <row r="16" spans="2:21">
      <c r="B16" s="4">
        <v>6</v>
      </c>
      <c r="C16" s="5" t="s">
        <v>16</v>
      </c>
      <c r="D16" s="7">
        <v>25210</v>
      </c>
      <c r="E16" s="7">
        <v>28013</v>
      </c>
      <c r="F16" s="7">
        <v>30297</v>
      </c>
      <c r="G16" s="7">
        <v>30940</v>
      </c>
      <c r="H16" s="7">
        <v>31165</v>
      </c>
      <c r="I16" s="7">
        <v>29753</v>
      </c>
      <c r="J16" s="7">
        <v>1670</v>
      </c>
      <c r="K16" s="6">
        <v>6.6243554145180497</v>
      </c>
      <c r="L16" s="7">
        <v>2095</v>
      </c>
      <c r="M16" s="6">
        <v>7.4786706172134396</v>
      </c>
      <c r="N16" s="7">
        <v>2513</v>
      </c>
      <c r="O16" s="6">
        <v>8.2945506155725006</v>
      </c>
      <c r="P16" s="7">
        <v>2488</v>
      </c>
      <c r="Q16" s="6">
        <v>8.0413703943115706</v>
      </c>
      <c r="R16" s="7">
        <v>2245</v>
      </c>
      <c r="S16" s="6">
        <v>7.2035937750681898</v>
      </c>
      <c r="T16" s="7">
        <v>2004</v>
      </c>
      <c r="U16" s="6">
        <v>6.7354552482102603</v>
      </c>
    </row>
    <row r="17" spans="2:21">
      <c r="B17" s="4">
        <v>7</v>
      </c>
      <c r="C17" s="5" t="s">
        <v>17</v>
      </c>
      <c r="D17" s="7">
        <v>27546</v>
      </c>
      <c r="E17" s="7">
        <v>30165</v>
      </c>
      <c r="F17" s="7">
        <v>31856</v>
      </c>
      <c r="G17" s="7">
        <v>30894</v>
      </c>
      <c r="H17" s="7">
        <v>30273</v>
      </c>
      <c r="I17" s="7">
        <v>28268</v>
      </c>
      <c r="J17" s="7">
        <v>1815</v>
      </c>
      <c r="K17" s="6">
        <v>6.5889784360705699</v>
      </c>
      <c r="L17" s="7">
        <v>2199</v>
      </c>
      <c r="M17" s="6">
        <v>7.2899055196419704</v>
      </c>
      <c r="N17" s="7">
        <v>2526</v>
      </c>
      <c r="O17" s="6">
        <v>7.9294324460070298</v>
      </c>
      <c r="P17" s="7">
        <v>2476</v>
      </c>
      <c r="Q17" s="6">
        <v>8.0145011976435594</v>
      </c>
      <c r="R17" s="7">
        <v>2327</v>
      </c>
      <c r="S17" s="6">
        <v>7.6867175370792502</v>
      </c>
      <c r="T17" s="7">
        <v>1987</v>
      </c>
      <c r="U17" s="6">
        <v>7.0291495684165799</v>
      </c>
    </row>
    <row r="18" spans="2:21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2:21">
      <c r="B19" s="17" t="s">
        <v>18</v>
      </c>
      <c r="C19" s="18" t="s">
        <v>9</v>
      </c>
      <c r="D19" s="10">
        <v>15058</v>
      </c>
      <c r="E19" s="10">
        <v>17431</v>
      </c>
      <c r="F19" s="10">
        <v>18526</v>
      </c>
      <c r="G19" s="10">
        <v>19183</v>
      </c>
      <c r="H19" s="10">
        <v>18947</v>
      </c>
      <c r="I19" s="10">
        <v>17635</v>
      </c>
      <c r="J19" s="10">
        <v>1023</v>
      </c>
      <c r="K19" s="9">
        <v>6.79373090715898</v>
      </c>
      <c r="L19" s="10">
        <v>1275</v>
      </c>
      <c r="M19" s="9">
        <v>7.3145545292868999</v>
      </c>
      <c r="N19" s="10">
        <v>1367</v>
      </c>
      <c r="O19" s="9">
        <v>7.3788189571413101</v>
      </c>
      <c r="P19" s="10">
        <v>1422</v>
      </c>
      <c r="Q19" s="9">
        <v>7.4128134285565404</v>
      </c>
      <c r="R19" s="10">
        <v>1298</v>
      </c>
      <c r="S19" s="9">
        <v>6.8506887633926201</v>
      </c>
      <c r="T19" s="10">
        <v>1194</v>
      </c>
      <c r="U19" s="9">
        <v>6.7706265948398103</v>
      </c>
    </row>
    <row r="20" spans="2:21">
      <c r="B20" s="4">
        <v>8</v>
      </c>
      <c r="C20" s="5" t="s">
        <v>19</v>
      </c>
      <c r="D20" s="7">
        <v>11417</v>
      </c>
      <c r="E20" s="7">
        <v>13289</v>
      </c>
      <c r="F20" s="7">
        <v>14302</v>
      </c>
      <c r="G20" s="7">
        <v>14929</v>
      </c>
      <c r="H20" s="7">
        <v>14957</v>
      </c>
      <c r="I20" s="7">
        <v>13968</v>
      </c>
      <c r="J20" s="7">
        <v>759</v>
      </c>
      <c r="K20" s="6">
        <v>6.6479810808443496</v>
      </c>
      <c r="L20" s="7">
        <v>966</v>
      </c>
      <c r="M20" s="6">
        <v>7.2691699902174696</v>
      </c>
      <c r="N20" s="7">
        <v>1046</v>
      </c>
      <c r="O20" s="6">
        <v>7.3136624248356901</v>
      </c>
      <c r="P20" s="7">
        <v>1037</v>
      </c>
      <c r="Q20" s="6">
        <v>6.9462120704668804</v>
      </c>
      <c r="R20" s="7">
        <v>950</v>
      </c>
      <c r="S20" s="6">
        <v>6.3515410844420703</v>
      </c>
      <c r="T20" s="7">
        <v>934</v>
      </c>
      <c r="U20" s="6">
        <v>6.6867124856815598</v>
      </c>
    </row>
    <row r="21" spans="2:21">
      <c r="B21" s="4">
        <v>9</v>
      </c>
      <c r="C21" s="5" t="s">
        <v>20</v>
      </c>
      <c r="D21" s="7">
        <v>3641</v>
      </c>
      <c r="E21" s="7">
        <v>4142</v>
      </c>
      <c r="F21" s="7">
        <v>4224</v>
      </c>
      <c r="G21" s="7">
        <v>4254</v>
      </c>
      <c r="H21" s="7">
        <v>3990</v>
      </c>
      <c r="I21" s="7">
        <v>3667</v>
      </c>
      <c r="J21" s="7">
        <v>264</v>
      </c>
      <c r="K21" s="6">
        <v>7.2507552870090599</v>
      </c>
      <c r="L21" s="7">
        <v>309</v>
      </c>
      <c r="M21" s="6">
        <v>7.4601641718976301</v>
      </c>
      <c r="N21" s="7">
        <v>321</v>
      </c>
      <c r="O21" s="6">
        <v>7.5994318181818201</v>
      </c>
      <c r="P21" s="7">
        <v>385</v>
      </c>
      <c r="Q21" s="6">
        <v>9.05030559473437</v>
      </c>
      <c r="R21" s="7">
        <v>348</v>
      </c>
      <c r="S21" s="6">
        <v>8.7218045112782008</v>
      </c>
      <c r="T21" s="7">
        <v>260</v>
      </c>
      <c r="U21" s="6">
        <v>7.09026452140714</v>
      </c>
    </row>
    <row r="22" spans="2:21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2:21">
      <c r="B23" s="17" t="s">
        <v>21</v>
      </c>
      <c r="C23" s="18" t="s">
        <v>9</v>
      </c>
      <c r="D23" s="10">
        <v>26122</v>
      </c>
      <c r="E23" s="10">
        <v>30791</v>
      </c>
      <c r="F23" s="10">
        <v>32498</v>
      </c>
      <c r="G23" s="10">
        <v>32894</v>
      </c>
      <c r="H23" s="10">
        <v>33801</v>
      </c>
      <c r="I23" s="10">
        <v>32507</v>
      </c>
      <c r="J23" s="10">
        <v>1468</v>
      </c>
      <c r="K23" s="9">
        <v>5.6197840900390501</v>
      </c>
      <c r="L23" s="10">
        <v>1697</v>
      </c>
      <c r="M23" s="9">
        <v>5.5113507193660496</v>
      </c>
      <c r="N23" s="10">
        <v>1756</v>
      </c>
      <c r="O23" s="9">
        <v>5.4034094405809601</v>
      </c>
      <c r="P23" s="10">
        <v>1591</v>
      </c>
      <c r="Q23" s="9">
        <v>4.8367483431628902</v>
      </c>
      <c r="R23" s="10">
        <v>1812</v>
      </c>
      <c r="S23" s="9">
        <v>5.36078814236265</v>
      </c>
      <c r="T23" s="10">
        <v>2010</v>
      </c>
      <c r="U23" s="9">
        <v>6.1832836004552902</v>
      </c>
    </row>
    <row r="24" spans="2:21">
      <c r="B24" s="4">
        <v>10</v>
      </c>
      <c r="C24" s="5" t="s">
        <v>22</v>
      </c>
      <c r="D24" s="7">
        <v>19630</v>
      </c>
      <c r="E24" s="7">
        <v>23317</v>
      </c>
      <c r="F24" s="7">
        <v>24908</v>
      </c>
      <c r="G24" s="7">
        <v>25697</v>
      </c>
      <c r="H24" s="7">
        <v>26782</v>
      </c>
      <c r="I24" s="7">
        <v>25993</v>
      </c>
      <c r="J24" s="7">
        <v>1037</v>
      </c>
      <c r="K24" s="6">
        <v>5.2827305145185903</v>
      </c>
      <c r="L24" s="7">
        <v>1232</v>
      </c>
      <c r="M24" s="6">
        <v>5.2836985890123103</v>
      </c>
      <c r="N24" s="7">
        <v>1305</v>
      </c>
      <c r="O24" s="6">
        <v>5.23928055243295</v>
      </c>
      <c r="P24" s="7">
        <v>1149</v>
      </c>
      <c r="Q24" s="6">
        <v>4.4713390668171398</v>
      </c>
      <c r="R24" s="7">
        <v>1327</v>
      </c>
      <c r="S24" s="6">
        <v>4.9548204017623796</v>
      </c>
      <c r="T24" s="7">
        <v>1594</v>
      </c>
      <c r="U24" s="6">
        <v>6.1324202669949601</v>
      </c>
    </row>
    <row r="25" spans="2:21">
      <c r="B25" s="4">
        <v>11</v>
      </c>
      <c r="C25" s="5" t="s">
        <v>23</v>
      </c>
      <c r="D25" s="7">
        <v>6492</v>
      </c>
      <c r="E25" s="7">
        <v>7474</v>
      </c>
      <c r="F25" s="7">
        <v>7590</v>
      </c>
      <c r="G25" s="7">
        <v>7197</v>
      </c>
      <c r="H25" s="7">
        <v>7019</v>
      </c>
      <c r="I25" s="7">
        <v>6514</v>
      </c>
      <c r="J25" s="7">
        <v>431</v>
      </c>
      <c r="K25" s="6">
        <v>6.6389402341343198</v>
      </c>
      <c r="L25" s="7">
        <v>465</v>
      </c>
      <c r="M25" s="6">
        <v>6.22156810275622</v>
      </c>
      <c r="N25" s="7">
        <v>451</v>
      </c>
      <c r="O25" s="6">
        <v>5.9420289855072497</v>
      </c>
      <c r="P25" s="7">
        <v>442</v>
      </c>
      <c r="Q25" s="6">
        <v>6.1414478254828397</v>
      </c>
      <c r="R25" s="7">
        <v>485</v>
      </c>
      <c r="S25" s="6">
        <v>6.9098162131357697</v>
      </c>
      <c r="T25" s="7">
        <v>416</v>
      </c>
      <c r="U25" s="6">
        <v>6.3862450107460802</v>
      </c>
    </row>
    <row r="26" spans="2:21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2:21">
      <c r="B27" s="17" t="s">
        <v>24</v>
      </c>
      <c r="C27" s="18" t="s">
        <v>9</v>
      </c>
      <c r="D27" s="10">
        <v>5703</v>
      </c>
      <c r="E27" s="10">
        <v>6101</v>
      </c>
      <c r="F27" s="10">
        <v>6159</v>
      </c>
      <c r="G27" s="10">
        <v>5847</v>
      </c>
      <c r="H27" s="10">
        <v>5595</v>
      </c>
      <c r="I27" s="10">
        <v>5247</v>
      </c>
      <c r="J27" s="10">
        <v>495</v>
      </c>
      <c r="K27" s="9">
        <v>8.6796422935297208</v>
      </c>
      <c r="L27" s="10">
        <v>544</v>
      </c>
      <c r="M27" s="9">
        <v>8.9165710539255905</v>
      </c>
      <c r="N27" s="10">
        <v>516</v>
      </c>
      <c r="O27" s="9">
        <v>8.3779834388699506</v>
      </c>
      <c r="P27" s="10">
        <v>441</v>
      </c>
      <c r="Q27" s="9">
        <v>7.5423293996921501</v>
      </c>
      <c r="R27" s="10">
        <v>491</v>
      </c>
      <c r="S27" s="9">
        <v>8.7756925826630905</v>
      </c>
      <c r="T27" s="10">
        <v>479</v>
      </c>
      <c r="U27" s="9">
        <v>9.1290261101581809</v>
      </c>
    </row>
    <row r="28" spans="2:21">
      <c r="B28" s="4">
        <v>12</v>
      </c>
      <c r="C28" s="5" t="s">
        <v>25</v>
      </c>
      <c r="D28" s="7">
        <v>2464</v>
      </c>
      <c r="E28" s="7">
        <v>2572</v>
      </c>
      <c r="F28" s="7">
        <v>2739</v>
      </c>
      <c r="G28" s="7">
        <v>2655</v>
      </c>
      <c r="H28" s="7">
        <v>2559</v>
      </c>
      <c r="I28" s="7">
        <v>2349</v>
      </c>
      <c r="J28" s="7">
        <v>226</v>
      </c>
      <c r="K28" s="6">
        <v>9.1720779220779196</v>
      </c>
      <c r="L28" s="7">
        <v>281</v>
      </c>
      <c r="M28" s="6">
        <v>10.9253499222395</v>
      </c>
      <c r="N28" s="7">
        <v>221</v>
      </c>
      <c r="O28" s="6">
        <v>8.0686381891201204</v>
      </c>
      <c r="P28" s="7">
        <v>206</v>
      </c>
      <c r="Q28" s="6">
        <v>7.7589453860640303</v>
      </c>
      <c r="R28" s="7">
        <v>227</v>
      </c>
      <c r="S28" s="6">
        <v>8.8706525986713594</v>
      </c>
      <c r="T28" s="7">
        <v>224</v>
      </c>
      <c r="U28" s="6">
        <v>9.5359727543635593</v>
      </c>
    </row>
    <row r="29" spans="2:21">
      <c r="B29" s="4">
        <v>13</v>
      </c>
      <c r="C29" s="5" t="s">
        <v>26</v>
      </c>
      <c r="D29" s="7">
        <v>3239</v>
      </c>
      <c r="E29" s="7">
        <v>3529</v>
      </c>
      <c r="F29" s="7">
        <v>3420</v>
      </c>
      <c r="G29" s="7">
        <v>3192</v>
      </c>
      <c r="H29" s="7">
        <v>3036</v>
      </c>
      <c r="I29" s="7">
        <v>2898</v>
      </c>
      <c r="J29" s="7">
        <v>269</v>
      </c>
      <c r="K29" s="6">
        <v>8.3050324174127805</v>
      </c>
      <c r="L29" s="7">
        <v>263</v>
      </c>
      <c r="M29" s="6">
        <v>7.45253612921507</v>
      </c>
      <c r="N29" s="7">
        <v>295</v>
      </c>
      <c r="O29" s="6">
        <v>8.6257309941520504</v>
      </c>
      <c r="P29" s="7">
        <v>235</v>
      </c>
      <c r="Q29" s="6">
        <v>7.3621553884711801</v>
      </c>
      <c r="R29" s="7">
        <v>264</v>
      </c>
      <c r="S29" s="6">
        <v>8.6956521739130395</v>
      </c>
      <c r="T29" s="7">
        <v>255</v>
      </c>
      <c r="U29" s="6">
        <v>8.7991718426501002</v>
      </c>
    </row>
    <row r="30" spans="2:21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2:21">
      <c r="B31" s="17" t="s">
        <v>27</v>
      </c>
      <c r="C31" s="18" t="s">
        <v>9</v>
      </c>
      <c r="D31" s="10">
        <v>2889</v>
      </c>
      <c r="E31" s="10">
        <v>3134</v>
      </c>
      <c r="F31" s="10">
        <v>3263</v>
      </c>
      <c r="G31" s="10">
        <v>3191</v>
      </c>
      <c r="H31" s="10">
        <v>2979</v>
      </c>
      <c r="I31" s="10">
        <v>2697</v>
      </c>
      <c r="J31" s="10">
        <v>311</v>
      </c>
      <c r="K31" s="9">
        <v>10.764970578054699</v>
      </c>
      <c r="L31" s="10">
        <v>248</v>
      </c>
      <c r="M31" s="9">
        <v>7.9132099553286501</v>
      </c>
      <c r="N31" s="10">
        <v>281</v>
      </c>
      <c r="O31" s="9">
        <v>8.6117070180815194</v>
      </c>
      <c r="P31" s="10">
        <v>337</v>
      </c>
      <c r="Q31" s="9">
        <v>10.5609526794108</v>
      </c>
      <c r="R31" s="10">
        <v>299</v>
      </c>
      <c r="S31" s="9">
        <v>10.0369251426653</v>
      </c>
      <c r="T31" s="10">
        <v>294</v>
      </c>
      <c r="U31" s="9">
        <v>10.9010011123471</v>
      </c>
    </row>
    <row r="32" spans="2:21">
      <c r="B32" s="4">
        <v>14</v>
      </c>
      <c r="C32" s="5" t="s">
        <v>28</v>
      </c>
      <c r="D32" s="7">
        <v>1538</v>
      </c>
      <c r="E32" s="7">
        <v>1731</v>
      </c>
      <c r="F32" s="7">
        <v>1807</v>
      </c>
      <c r="G32" s="7">
        <v>1912</v>
      </c>
      <c r="H32" s="7">
        <v>1833</v>
      </c>
      <c r="I32" s="7">
        <v>1639</v>
      </c>
      <c r="J32" s="7">
        <v>108</v>
      </c>
      <c r="K32" s="6">
        <v>7.0221066319896002</v>
      </c>
      <c r="L32" s="7">
        <v>112</v>
      </c>
      <c r="M32" s="6">
        <v>6.4702484113229302</v>
      </c>
      <c r="N32" s="7">
        <v>105</v>
      </c>
      <c r="O32" s="6">
        <v>5.8107360265633599</v>
      </c>
      <c r="P32" s="7">
        <v>177</v>
      </c>
      <c r="Q32" s="6">
        <v>9.2573221757322202</v>
      </c>
      <c r="R32" s="7">
        <v>165</v>
      </c>
      <c r="S32" s="6">
        <v>9.0016366612111298</v>
      </c>
      <c r="T32" s="7">
        <v>140</v>
      </c>
      <c r="U32" s="6">
        <v>8.54179377669311</v>
      </c>
    </row>
    <row r="33" spans="2:21">
      <c r="B33" s="4">
        <v>15</v>
      </c>
      <c r="C33" s="5" t="s">
        <v>29</v>
      </c>
      <c r="D33" s="7">
        <v>1351</v>
      </c>
      <c r="E33" s="7">
        <v>1403</v>
      </c>
      <c r="F33" s="7">
        <v>1456</v>
      </c>
      <c r="G33" s="7">
        <v>1279</v>
      </c>
      <c r="H33" s="7">
        <v>1146</v>
      </c>
      <c r="I33" s="7">
        <v>1058</v>
      </c>
      <c r="J33" s="7">
        <v>203</v>
      </c>
      <c r="K33" s="6">
        <v>15.025906735751301</v>
      </c>
      <c r="L33" s="7">
        <v>136</v>
      </c>
      <c r="M33" s="6">
        <v>9.6935138987883107</v>
      </c>
      <c r="N33" s="7">
        <v>176</v>
      </c>
      <c r="O33" s="6">
        <v>12.0879120879121</v>
      </c>
      <c r="P33" s="7">
        <v>160</v>
      </c>
      <c r="Q33" s="6">
        <v>12.509773260359699</v>
      </c>
      <c r="R33" s="7">
        <v>134</v>
      </c>
      <c r="S33" s="6">
        <v>11.6928446771379</v>
      </c>
      <c r="T33" s="7">
        <v>154</v>
      </c>
      <c r="U33" s="6">
        <v>14.5557655954631</v>
      </c>
    </row>
    <row r="34" spans="2:21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2:21">
      <c r="B35" s="17" t="s">
        <v>30</v>
      </c>
      <c r="C35" s="18" t="s">
        <v>9</v>
      </c>
      <c r="D35" s="10">
        <v>4197</v>
      </c>
      <c r="E35" s="10">
        <v>4622</v>
      </c>
      <c r="F35" s="10">
        <v>5164</v>
      </c>
      <c r="G35" s="10">
        <v>5483</v>
      </c>
      <c r="H35" s="10">
        <v>5535</v>
      </c>
      <c r="I35" s="10">
        <v>4921</v>
      </c>
      <c r="J35" s="10">
        <v>303</v>
      </c>
      <c r="K35" s="9">
        <v>7.2194424588992101</v>
      </c>
      <c r="L35" s="10">
        <v>376</v>
      </c>
      <c r="M35" s="9">
        <v>8.1350064906966697</v>
      </c>
      <c r="N35" s="10">
        <v>427</v>
      </c>
      <c r="O35" s="9">
        <v>8.2687838884585592</v>
      </c>
      <c r="P35" s="10">
        <v>543</v>
      </c>
      <c r="Q35" s="9">
        <v>9.9033375889111799</v>
      </c>
      <c r="R35" s="10">
        <v>519</v>
      </c>
      <c r="S35" s="9">
        <v>9.3766937669376702</v>
      </c>
      <c r="T35" s="10">
        <v>483</v>
      </c>
      <c r="U35" s="9">
        <v>9.8150782361308693</v>
      </c>
    </row>
    <row r="36" spans="2:21">
      <c r="B36" s="4">
        <v>16</v>
      </c>
      <c r="C36" s="5" t="s">
        <v>30</v>
      </c>
      <c r="D36" s="7">
        <v>4197</v>
      </c>
      <c r="E36" s="7">
        <v>4622</v>
      </c>
      <c r="F36" s="7">
        <v>5164</v>
      </c>
      <c r="G36" s="7">
        <v>5483</v>
      </c>
      <c r="H36" s="7">
        <v>5535</v>
      </c>
      <c r="I36" s="7">
        <v>4921</v>
      </c>
      <c r="J36" s="7">
        <v>303</v>
      </c>
      <c r="K36" s="6">
        <v>7.2194424588992101</v>
      </c>
      <c r="L36" s="7">
        <v>376</v>
      </c>
      <c r="M36" s="6">
        <v>8.1350064906966697</v>
      </c>
      <c r="N36" s="7">
        <v>427</v>
      </c>
      <c r="O36" s="6">
        <v>8.2687838884585592</v>
      </c>
      <c r="P36" s="7">
        <v>543</v>
      </c>
      <c r="Q36" s="6">
        <v>9.9033375889111799</v>
      </c>
      <c r="R36" s="7">
        <v>519</v>
      </c>
      <c r="S36" s="6">
        <v>9.3766937669376702</v>
      </c>
      <c r="T36" s="7">
        <v>483</v>
      </c>
      <c r="U36" s="6">
        <v>9.8150782361308693</v>
      </c>
    </row>
    <row r="39" spans="2:21">
      <c r="B39" s="12" t="s">
        <v>31</v>
      </c>
    </row>
    <row r="40" spans="2:21">
      <c r="B40" t="s">
        <v>32</v>
      </c>
    </row>
    <row r="41" spans="2:21">
      <c r="B41" t="s">
        <v>33</v>
      </c>
    </row>
    <row r="42" spans="2:21">
      <c r="B42" t="s">
        <v>34</v>
      </c>
    </row>
    <row r="43" spans="2:21">
      <c r="B43" t="s">
        <v>35</v>
      </c>
    </row>
    <row r="44" spans="2:21">
      <c r="B44" t="s">
        <v>36</v>
      </c>
    </row>
    <row r="45" spans="2:21">
      <c r="B45" t="s">
        <v>37</v>
      </c>
    </row>
    <row r="46" spans="2:21">
      <c r="B46" s="12" t="s">
        <v>47</v>
      </c>
    </row>
    <row r="47" spans="2:21">
      <c r="B47" t="s">
        <v>48</v>
      </c>
    </row>
    <row r="48" spans="2:21">
      <c r="B48" t="s">
        <v>49</v>
      </c>
    </row>
    <row r="49" spans="2:2">
      <c r="B49" t="s">
        <v>50</v>
      </c>
    </row>
    <row r="50" spans="2:2">
      <c r="B50" t="s">
        <v>51</v>
      </c>
    </row>
    <row r="51" spans="2:2">
      <c r="B51" t="s">
        <v>52</v>
      </c>
    </row>
    <row r="52" spans="2:2">
      <c r="B52" t="s">
        <v>53</v>
      </c>
    </row>
    <row r="55" spans="2:2">
      <c r="B55" s="3" t="str">
        <f ca="1">HYPERLINK("#'Contents'!A1", "Back to contents")</f>
        <v/>
      </c>
    </row>
  </sheetData>
  <mergeCells count="18">
    <mergeCell ref="B27:C27"/>
    <mergeCell ref="B31:C31"/>
    <mergeCell ref="B35:C35"/>
    <mergeCell ref="B7:C7"/>
    <mergeCell ref="B11:C11"/>
    <mergeCell ref="B15:C15"/>
    <mergeCell ref="B19:C19"/>
    <mergeCell ref="B23:C23"/>
    <mergeCell ref="T6:U6"/>
    <mergeCell ref="B5:B6"/>
    <mergeCell ref="C5:C6"/>
    <mergeCell ref="D5:I5"/>
    <mergeCell ref="J5:U5"/>
    <mergeCell ref="J6:K6"/>
    <mergeCell ref="L6:M6"/>
    <mergeCell ref="N6:O6"/>
    <mergeCell ref="P6:Q6"/>
    <mergeCell ref="R6:S6"/>
  </mergeCell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S48"/>
  <sheetViews>
    <sheetView showGridLines="0" workbookViewId="0">
      <pane xSplit="3" ySplit="6" topLeftCell="D7" activePane="bottomRight" state="frozen"/>
      <selection pane="bottomRight"/>
      <selection pane="bottomLeft"/>
      <selection pane="topRight"/>
    </sheetView>
  </sheetViews>
  <sheetFormatPr defaultColWidth="12" defaultRowHeight="15"/>
  <cols>
    <col min="1" max="1" width="5.6640625" customWidth="1"/>
    <col min="2" max="2" width="12.6640625" customWidth="1"/>
    <col min="3" max="3" width="40.6640625" customWidth="1"/>
    <col min="4" max="45" width="12.6640625" customWidth="1"/>
  </cols>
  <sheetData>
    <row r="2" spans="2:45">
      <c r="I2" s="3" t="str">
        <f ca="1">HYPERLINK("#'GCCSA Health'!B48", "Link to suppression rules")</f>
        <v/>
      </c>
      <c r="K2" s="3"/>
      <c r="L2" s="3"/>
    </row>
    <row r="4" spans="2:45" ht="12" customHeight="1">
      <c r="B4" s="2" t="s">
        <v>1</v>
      </c>
    </row>
    <row r="5" spans="2:45">
      <c r="B5" s="15" t="s">
        <v>2</v>
      </c>
      <c r="C5" s="16" t="s">
        <v>3</v>
      </c>
      <c r="D5" s="13" t="s">
        <v>4</v>
      </c>
      <c r="E5" s="13"/>
      <c r="F5" s="13"/>
      <c r="G5" s="13"/>
      <c r="H5" s="13"/>
      <c r="I5" s="13"/>
      <c r="J5" s="14" t="s">
        <v>5</v>
      </c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 t="s">
        <v>6</v>
      </c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 t="s">
        <v>7</v>
      </c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</row>
    <row r="6" spans="2:45">
      <c r="B6" s="15" t="s">
        <v>2</v>
      </c>
      <c r="C6" s="16" t="s">
        <v>3</v>
      </c>
      <c r="D6" s="8">
        <v>2009</v>
      </c>
      <c r="E6" s="8">
        <v>2012</v>
      </c>
      <c r="F6" s="8">
        <v>2015</v>
      </c>
      <c r="G6" s="8">
        <v>2018</v>
      </c>
      <c r="H6" s="8">
        <v>2021</v>
      </c>
      <c r="I6" s="8">
        <v>2024</v>
      </c>
      <c r="J6" s="13">
        <v>2009</v>
      </c>
      <c r="K6" s="13"/>
      <c r="L6" s="13">
        <v>2012</v>
      </c>
      <c r="M6" s="13"/>
      <c r="N6" s="14">
        <v>2015</v>
      </c>
      <c r="O6" s="13"/>
      <c r="P6" s="13">
        <v>2018</v>
      </c>
      <c r="Q6" s="13"/>
      <c r="R6" s="13">
        <v>2021</v>
      </c>
      <c r="S6" s="13"/>
      <c r="T6" s="13">
        <v>2024</v>
      </c>
      <c r="U6" s="13"/>
      <c r="V6" s="13">
        <v>2009</v>
      </c>
      <c r="W6" s="13"/>
      <c r="X6" s="13">
        <v>2012</v>
      </c>
      <c r="Y6" s="13"/>
      <c r="Z6" s="13">
        <v>2015</v>
      </c>
      <c r="AA6" s="13"/>
      <c r="AB6" s="13">
        <v>2018</v>
      </c>
      <c r="AC6" s="13"/>
      <c r="AD6" s="13">
        <v>2021</v>
      </c>
      <c r="AE6" s="13"/>
      <c r="AF6" s="13">
        <v>2024</v>
      </c>
      <c r="AG6" s="13"/>
      <c r="AH6" s="14">
        <v>2009</v>
      </c>
      <c r="AI6" s="13"/>
      <c r="AJ6" s="13">
        <v>2012</v>
      </c>
      <c r="AK6" s="13"/>
      <c r="AL6" s="13">
        <v>2015</v>
      </c>
      <c r="AM6" s="13"/>
      <c r="AN6" s="13">
        <v>2018</v>
      </c>
      <c r="AO6" s="13"/>
      <c r="AP6" s="13">
        <v>2021</v>
      </c>
      <c r="AQ6" s="13"/>
      <c r="AR6" s="13">
        <v>2024</v>
      </c>
      <c r="AS6" s="13"/>
    </row>
    <row r="7" spans="2:45">
      <c r="B7" s="17" t="s">
        <v>8</v>
      </c>
      <c r="C7" s="18" t="s">
        <v>9</v>
      </c>
      <c r="D7" s="10">
        <v>82960</v>
      </c>
      <c r="E7" s="10">
        <v>89481</v>
      </c>
      <c r="F7" s="10">
        <v>91262</v>
      </c>
      <c r="G7" s="10">
        <v>93551</v>
      </c>
      <c r="H7" s="10">
        <v>90430</v>
      </c>
      <c r="I7" s="10">
        <v>84420</v>
      </c>
      <c r="J7" s="10">
        <v>65105</v>
      </c>
      <c r="K7" s="9">
        <v>78.477579556412707</v>
      </c>
      <c r="L7" s="10">
        <v>69843</v>
      </c>
      <c r="M7" s="9">
        <v>78.053441512723396</v>
      </c>
      <c r="N7" s="10">
        <v>71019</v>
      </c>
      <c r="O7" s="9">
        <v>77.818807389713101</v>
      </c>
      <c r="P7" s="10">
        <v>73462</v>
      </c>
      <c r="Q7" s="9">
        <v>78.526151510940593</v>
      </c>
      <c r="R7" s="10">
        <v>70671</v>
      </c>
      <c r="S7" s="9">
        <v>78.149950237753004</v>
      </c>
      <c r="T7" s="10">
        <v>66117</v>
      </c>
      <c r="U7" s="9">
        <v>78.319118692252999</v>
      </c>
      <c r="V7" s="10">
        <v>10679</v>
      </c>
      <c r="W7" s="9">
        <v>12.872468659595</v>
      </c>
      <c r="X7" s="10">
        <v>12245</v>
      </c>
      <c r="Y7" s="9">
        <v>13.684469328684299</v>
      </c>
      <c r="Z7" s="10">
        <v>12471</v>
      </c>
      <c r="AA7" s="9">
        <v>13.665052267099099</v>
      </c>
      <c r="AB7" s="10">
        <v>12111</v>
      </c>
      <c r="AC7" s="9">
        <v>12.945879787495601</v>
      </c>
      <c r="AD7" s="10">
        <v>11246</v>
      </c>
      <c r="AE7" s="9">
        <v>12.4361384496295</v>
      </c>
      <c r="AF7" s="10">
        <v>10529</v>
      </c>
      <c r="AG7" s="9">
        <v>12.4721629945511</v>
      </c>
      <c r="AH7" s="10">
        <v>7176</v>
      </c>
      <c r="AI7" s="9">
        <v>8.6499517839922895</v>
      </c>
      <c r="AJ7" s="10">
        <v>7393</v>
      </c>
      <c r="AK7" s="9">
        <v>8.26208915859233</v>
      </c>
      <c r="AL7" s="10">
        <v>7772</v>
      </c>
      <c r="AM7" s="9">
        <v>8.5161403431877396</v>
      </c>
      <c r="AN7" s="10">
        <v>7978</v>
      </c>
      <c r="AO7" s="9">
        <v>8.5279687015638501</v>
      </c>
      <c r="AP7" s="10">
        <v>8513</v>
      </c>
      <c r="AQ7" s="9">
        <v>9.4139113126174898</v>
      </c>
      <c r="AR7" s="10">
        <v>7774</v>
      </c>
      <c r="AS7" s="9">
        <v>9.2087183131959307</v>
      </c>
    </row>
    <row r="8" spans="2:45">
      <c r="B8" s="4">
        <v>1</v>
      </c>
      <c r="C8" s="5" t="s">
        <v>10</v>
      </c>
      <c r="D8" s="7">
        <v>52532</v>
      </c>
      <c r="E8" s="7">
        <v>57219</v>
      </c>
      <c r="F8" s="7">
        <v>59400</v>
      </c>
      <c r="G8" s="7">
        <v>61862</v>
      </c>
      <c r="H8" s="7">
        <v>59740</v>
      </c>
      <c r="I8" s="7">
        <v>55553</v>
      </c>
      <c r="J8" s="7">
        <v>41888</v>
      </c>
      <c r="K8" s="6">
        <v>79.738064417878604</v>
      </c>
      <c r="L8" s="7">
        <v>45456</v>
      </c>
      <c r="M8" s="6">
        <v>79.442143343994104</v>
      </c>
      <c r="N8" s="7">
        <v>46823</v>
      </c>
      <c r="O8" s="6">
        <v>78.826599326599293</v>
      </c>
      <c r="P8" s="7">
        <v>48917</v>
      </c>
      <c r="Q8" s="6">
        <v>79.074391387281395</v>
      </c>
      <c r="R8" s="7">
        <v>47339</v>
      </c>
      <c r="S8" s="6">
        <v>79.241714094409105</v>
      </c>
      <c r="T8" s="7">
        <v>44099</v>
      </c>
      <c r="U8" s="6">
        <v>79.381851565171999</v>
      </c>
      <c r="V8" s="7">
        <v>6441</v>
      </c>
      <c r="W8" s="6">
        <v>12.261097997411101</v>
      </c>
      <c r="X8" s="7">
        <v>7378</v>
      </c>
      <c r="Y8" s="6">
        <v>12.894318320837501</v>
      </c>
      <c r="Z8" s="7">
        <v>7863</v>
      </c>
      <c r="AA8" s="6">
        <v>13.2373737373737</v>
      </c>
      <c r="AB8" s="7">
        <v>8039</v>
      </c>
      <c r="AC8" s="6">
        <v>12.9950535061912</v>
      </c>
      <c r="AD8" s="7">
        <v>7300</v>
      </c>
      <c r="AE8" s="6">
        <v>12.219618346166699</v>
      </c>
      <c r="AF8" s="7">
        <v>6906</v>
      </c>
      <c r="AG8" s="6">
        <v>12.431371843104801</v>
      </c>
      <c r="AH8" s="7">
        <v>4203</v>
      </c>
      <c r="AI8" s="6">
        <v>8.0008375847102702</v>
      </c>
      <c r="AJ8" s="7">
        <v>4385</v>
      </c>
      <c r="AK8" s="6">
        <v>7.6635383351683899</v>
      </c>
      <c r="AL8" s="7">
        <v>4714</v>
      </c>
      <c r="AM8" s="6">
        <v>7.9360269360269404</v>
      </c>
      <c r="AN8" s="7">
        <v>4906</v>
      </c>
      <c r="AO8" s="6">
        <v>7.9305551065274296</v>
      </c>
      <c r="AP8" s="7">
        <v>5101</v>
      </c>
      <c r="AQ8" s="6">
        <v>8.5386675594241694</v>
      </c>
      <c r="AR8" s="7">
        <v>4548</v>
      </c>
      <c r="AS8" s="6">
        <v>8.1867765917232198</v>
      </c>
    </row>
    <row r="9" spans="2:45">
      <c r="B9" s="4">
        <v>2</v>
      </c>
      <c r="C9" s="5" t="s">
        <v>11</v>
      </c>
      <c r="D9" s="7">
        <v>30428</v>
      </c>
      <c r="E9" s="7">
        <v>32262</v>
      </c>
      <c r="F9" s="7">
        <v>31862</v>
      </c>
      <c r="G9" s="7">
        <v>31689</v>
      </c>
      <c r="H9" s="7">
        <v>30690</v>
      </c>
      <c r="I9" s="7">
        <v>28867</v>
      </c>
      <c r="J9" s="7">
        <v>23217</v>
      </c>
      <c r="K9" s="6">
        <v>76.301432890758505</v>
      </c>
      <c r="L9" s="7">
        <v>24387</v>
      </c>
      <c r="M9" s="6">
        <v>75.590477961688705</v>
      </c>
      <c r="N9" s="7">
        <v>24196</v>
      </c>
      <c r="O9" s="6">
        <v>75.9399912121022</v>
      </c>
      <c r="P9" s="7">
        <v>24545</v>
      </c>
      <c r="Q9" s="6">
        <v>77.455899523493997</v>
      </c>
      <c r="R9" s="7">
        <v>23332</v>
      </c>
      <c r="S9" s="6">
        <v>76.024763766699294</v>
      </c>
      <c r="T9" s="7">
        <v>22018</v>
      </c>
      <c r="U9" s="6">
        <v>76.273946028336894</v>
      </c>
      <c r="V9" s="7">
        <v>4238</v>
      </c>
      <c r="W9" s="6">
        <v>13.9279610884711</v>
      </c>
      <c r="X9" s="7">
        <v>4867</v>
      </c>
      <c r="Y9" s="6">
        <v>15.0858595251379</v>
      </c>
      <c r="Z9" s="7">
        <v>4608</v>
      </c>
      <c r="AA9" s="6">
        <v>14.462368966166601</v>
      </c>
      <c r="AB9" s="7">
        <v>4072</v>
      </c>
      <c r="AC9" s="6">
        <v>12.849884818075701</v>
      </c>
      <c r="AD9" s="7">
        <v>3946</v>
      </c>
      <c r="AE9" s="6">
        <v>12.857608341479301</v>
      </c>
      <c r="AF9" s="7">
        <v>3623</v>
      </c>
      <c r="AG9" s="6">
        <v>12.550663387258799</v>
      </c>
      <c r="AH9" s="7">
        <v>2973</v>
      </c>
      <c r="AI9" s="6">
        <v>9.7706060207703391</v>
      </c>
      <c r="AJ9" s="7">
        <v>3008</v>
      </c>
      <c r="AK9" s="6">
        <v>9.3236625131733906</v>
      </c>
      <c r="AL9" s="7">
        <v>3058</v>
      </c>
      <c r="AM9" s="6">
        <v>9.5976398217312209</v>
      </c>
      <c r="AN9" s="7">
        <v>3072</v>
      </c>
      <c r="AO9" s="6">
        <v>9.6942156584303696</v>
      </c>
      <c r="AP9" s="7">
        <v>3412</v>
      </c>
      <c r="AQ9" s="6">
        <v>11.1176278918214</v>
      </c>
      <c r="AR9" s="7">
        <v>3226</v>
      </c>
      <c r="AS9" s="6">
        <v>11.175390584404299</v>
      </c>
    </row>
    <row r="10" spans="2:4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</row>
    <row r="11" spans="2:45">
      <c r="B11" s="17" t="s">
        <v>12</v>
      </c>
      <c r="C11" s="18" t="s">
        <v>9</v>
      </c>
      <c r="D11" s="10">
        <v>57499</v>
      </c>
      <c r="E11" s="10">
        <v>64061</v>
      </c>
      <c r="F11" s="10">
        <v>67871</v>
      </c>
      <c r="G11" s="10">
        <v>71892</v>
      </c>
      <c r="H11" s="10">
        <v>69290</v>
      </c>
      <c r="I11" s="10">
        <v>62386</v>
      </c>
      <c r="J11" s="10">
        <v>46371</v>
      </c>
      <c r="K11" s="9">
        <v>80.6466199412164</v>
      </c>
      <c r="L11" s="10">
        <v>51985</v>
      </c>
      <c r="M11" s="9">
        <v>81.149217152401604</v>
      </c>
      <c r="N11" s="10">
        <v>54934</v>
      </c>
      <c r="O11" s="9">
        <v>80.938839857965803</v>
      </c>
      <c r="P11" s="10">
        <v>58221</v>
      </c>
      <c r="Q11" s="9">
        <v>80.983975963945895</v>
      </c>
      <c r="R11" s="10">
        <v>56172</v>
      </c>
      <c r="S11" s="9">
        <v>81.067975176793198</v>
      </c>
      <c r="T11" s="10">
        <v>49886</v>
      </c>
      <c r="U11" s="9">
        <v>79.963453338890105</v>
      </c>
      <c r="V11" s="10">
        <v>6725</v>
      </c>
      <c r="W11" s="9">
        <v>11.695855580097</v>
      </c>
      <c r="X11" s="10">
        <v>7111</v>
      </c>
      <c r="Y11" s="9">
        <v>11.100357471784699</v>
      </c>
      <c r="Z11" s="10">
        <v>7602</v>
      </c>
      <c r="AA11" s="9">
        <v>11.2006600757319</v>
      </c>
      <c r="AB11" s="10">
        <v>7767</v>
      </c>
      <c r="AC11" s="9">
        <v>10.8037055583375</v>
      </c>
      <c r="AD11" s="10">
        <v>7514</v>
      </c>
      <c r="AE11" s="9">
        <v>10.844277673545999</v>
      </c>
      <c r="AF11" s="10">
        <v>7198</v>
      </c>
      <c r="AG11" s="9">
        <v>11.5378450293335</v>
      </c>
      <c r="AH11" s="10">
        <v>4403</v>
      </c>
      <c r="AI11" s="9">
        <v>7.6575244786865904</v>
      </c>
      <c r="AJ11" s="10">
        <v>4965</v>
      </c>
      <c r="AK11" s="9">
        <v>7.7504253758136796</v>
      </c>
      <c r="AL11" s="10">
        <v>5335</v>
      </c>
      <c r="AM11" s="9">
        <v>7.86050006630225</v>
      </c>
      <c r="AN11" s="10">
        <v>5904</v>
      </c>
      <c r="AO11" s="9">
        <v>8.2123184777165807</v>
      </c>
      <c r="AP11" s="10">
        <v>5604</v>
      </c>
      <c r="AQ11" s="9">
        <v>8.0877471496608493</v>
      </c>
      <c r="AR11" s="10">
        <v>5302</v>
      </c>
      <c r="AS11" s="9">
        <v>8.4987016317763597</v>
      </c>
    </row>
    <row r="12" spans="2:45">
      <c r="B12" s="4">
        <v>4</v>
      </c>
      <c r="C12" s="5" t="s">
        <v>13</v>
      </c>
      <c r="D12" s="7">
        <v>42410</v>
      </c>
      <c r="E12" s="7">
        <v>47508</v>
      </c>
      <c r="F12" s="7">
        <v>51122</v>
      </c>
      <c r="G12" s="7">
        <v>54946</v>
      </c>
      <c r="H12" s="7">
        <v>52939</v>
      </c>
      <c r="I12" s="7">
        <v>47929</v>
      </c>
      <c r="J12" s="7">
        <v>34430</v>
      </c>
      <c r="K12" s="6">
        <v>81.18368309361</v>
      </c>
      <c r="L12" s="7">
        <v>38865</v>
      </c>
      <c r="M12" s="6">
        <v>81.807274564283901</v>
      </c>
      <c r="N12" s="7">
        <v>41624</v>
      </c>
      <c r="O12" s="6">
        <v>81.420914674699702</v>
      </c>
      <c r="P12" s="7">
        <v>45046</v>
      </c>
      <c r="Q12" s="6">
        <v>81.982309904269599</v>
      </c>
      <c r="R12" s="7">
        <v>43403</v>
      </c>
      <c r="S12" s="6">
        <v>81.986815013506103</v>
      </c>
      <c r="T12" s="7">
        <v>38825</v>
      </c>
      <c r="U12" s="6">
        <v>81.005236912933697</v>
      </c>
      <c r="V12" s="7">
        <v>4867</v>
      </c>
      <c r="W12" s="6">
        <v>11.476066965338401</v>
      </c>
      <c r="X12" s="7">
        <v>5169</v>
      </c>
      <c r="Y12" s="6">
        <v>10.8802727961606</v>
      </c>
      <c r="Z12" s="7">
        <v>5687</v>
      </c>
      <c r="AA12" s="6">
        <v>11.1243691561363</v>
      </c>
      <c r="AB12" s="7">
        <v>5785</v>
      </c>
      <c r="AC12" s="6">
        <v>10.5285189094748</v>
      </c>
      <c r="AD12" s="7">
        <v>5573</v>
      </c>
      <c r="AE12" s="6">
        <v>10.527210563100899</v>
      </c>
      <c r="AF12" s="7">
        <v>5406</v>
      </c>
      <c r="AG12" s="6">
        <v>11.2791837926934</v>
      </c>
      <c r="AH12" s="7">
        <v>3113</v>
      </c>
      <c r="AI12" s="6">
        <v>7.3402499410516402</v>
      </c>
      <c r="AJ12" s="7">
        <v>3474</v>
      </c>
      <c r="AK12" s="6">
        <v>7.3124526395554401</v>
      </c>
      <c r="AL12" s="7">
        <v>3811</v>
      </c>
      <c r="AM12" s="6">
        <v>7.4547161691639596</v>
      </c>
      <c r="AN12" s="7">
        <v>4115</v>
      </c>
      <c r="AO12" s="6">
        <v>7.4891711862556001</v>
      </c>
      <c r="AP12" s="7">
        <v>3963</v>
      </c>
      <c r="AQ12" s="6">
        <v>7.4859744233929604</v>
      </c>
      <c r="AR12" s="7">
        <v>3698</v>
      </c>
      <c r="AS12" s="6">
        <v>7.7155792943729304</v>
      </c>
    </row>
    <row r="13" spans="2:45">
      <c r="B13" s="4">
        <v>5</v>
      </c>
      <c r="C13" s="5" t="s">
        <v>14</v>
      </c>
      <c r="D13" s="7">
        <v>15089</v>
      </c>
      <c r="E13" s="7">
        <v>16553</v>
      </c>
      <c r="F13" s="7">
        <v>16749</v>
      </c>
      <c r="G13" s="7">
        <v>16946</v>
      </c>
      <c r="H13" s="7">
        <v>16351</v>
      </c>
      <c r="I13" s="7">
        <v>14457</v>
      </c>
      <c r="J13" s="7">
        <v>11941</v>
      </c>
      <c r="K13" s="6">
        <v>79.137119756113705</v>
      </c>
      <c r="L13" s="7">
        <v>13120</v>
      </c>
      <c r="M13" s="6">
        <v>79.260556998731303</v>
      </c>
      <c r="N13" s="7">
        <v>13310</v>
      </c>
      <c r="O13" s="6">
        <v>79.467430891396504</v>
      </c>
      <c r="P13" s="7">
        <v>13175</v>
      </c>
      <c r="Q13" s="6">
        <v>77.746960934733806</v>
      </c>
      <c r="R13" s="7">
        <v>12769</v>
      </c>
      <c r="S13" s="6">
        <v>78.093082991865899</v>
      </c>
      <c r="T13" s="7">
        <v>11061</v>
      </c>
      <c r="U13" s="6">
        <v>76.509649304834994</v>
      </c>
      <c r="V13" s="7">
        <v>1858</v>
      </c>
      <c r="W13" s="6">
        <v>12.313605938100601</v>
      </c>
      <c r="X13" s="7">
        <v>1942</v>
      </c>
      <c r="Y13" s="6">
        <v>11.73201232405</v>
      </c>
      <c r="Z13" s="7">
        <v>1915</v>
      </c>
      <c r="AA13" s="6">
        <v>11.433518419010101</v>
      </c>
      <c r="AB13" s="7">
        <v>1982</v>
      </c>
      <c r="AC13" s="6">
        <v>11.695975451434</v>
      </c>
      <c r="AD13" s="7">
        <v>1941</v>
      </c>
      <c r="AE13" s="6">
        <v>11.8708335881597</v>
      </c>
      <c r="AF13" s="7">
        <v>1792</v>
      </c>
      <c r="AG13" s="6">
        <v>12.3953794009822</v>
      </c>
      <c r="AH13" s="7">
        <v>1290</v>
      </c>
      <c r="AI13" s="6">
        <v>8.5492743057856693</v>
      </c>
      <c r="AJ13" s="7">
        <v>1491</v>
      </c>
      <c r="AK13" s="6">
        <v>9.0074306772186308</v>
      </c>
      <c r="AL13" s="7">
        <v>1524</v>
      </c>
      <c r="AM13" s="6">
        <v>9.09905068959341</v>
      </c>
      <c r="AN13" s="7">
        <v>1789</v>
      </c>
      <c r="AO13" s="6">
        <v>10.5570636138322</v>
      </c>
      <c r="AP13" s="7">
        <v>1641</v>
      </c>
      <c r="AQ13" s="6">
        <v>10.0360834199743</v>
      </c>
      <c r="AR13" s="7">
        <v>1604</v>
      </c>
      <c r="AS13" s="6">
        <v>11.094971294182701</v>
      </c>
    </row>
    <row r="14" spans="2:4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</row>
    <row r="15" spans="2:45">
      <c r="B15" s="17" t="s">
        <v>15</v>
      </c>
      <c r="C15" s="18" t="s">
        <v>9</v>
      </c>
      <c r="D15" s="10">
        <v>52761</v>
      </c>
      <c r="E15" s="10">
        <v>58209</v>
      </c>
      <c r="F15" s="10">
        <v>62161</v>
      </c>
      <c r="G15" s="10">
        <v>61844</v>
      </c>
      <c r="H15" s="10">
        <v>61441</v>
      </c>
      <c r="I15" s="10">
        <v>58027</v>
      </c>
      <c r="J15" s="10">
        <v>39427</v>
      </c>
      <c r="K15" s="9">
        <v>74.727544966926303</v>
      </c>
      <c r="L15" s="10">
        <v>42427</v>
      </c>
      <c r="M15" s="9">
        <v>72.887354189214705</v>
      </c>
      <c r="N15" s="10">
        <v>45387</v>
      </c>
      <c r="O15" s="9">
        <v>73.015234632647505</v>
      </c>
      <c r="P15" s="10">
        <v>45801</v>
      </c>
      <c r="Q15" s="9">
        <v>74.058922450035595</v>
      </c>
      <c r="R15" s="10">
        <v>46981</v>
      </c>
      <c r="S15" s="9">
        <v>76.465226802949203</v>
      </c>
      <c r="T15" s="10">
        <v>44834</v>
      </c>
      <c r="U15" s="9">
        <v>77.264032260844104</v>
      </c>
      <c r="V15" s="10">
        <v>7525</v>
      </c>
      <c r="W15" s="9">
        <v>14.2624286878566</v>
      </c>
      <c r="X15" s="10">
        <v>9023</v>
      </c>
      <c r="Y15" s="9">
        <v>15.5010393581749</v>
      </c>
      <c r="Z15" s="10">
        <v>9069</v>
      </c>
      <c r="AA15" s="9">
        <v>14.589533630411299</v>
      </c>
      <c r="AB15" s="10">
        <v>8462</v>
      </c>
      <c r="AC15" s="9">
        <v>13.6828148243969</v>
      </c>
      <c r="AD15" s="10">
        <v>7312</v>
      </c>
      <c r="AE15" s="9">
        <v>11.9008479679693</v>
      </c>
      <c r="AF15" s="10">
        <v>6577</v>
      </c>
      <c r="AG15" s="9">
        <v>11.3343788236511</v>
      </c>
      <c r="AH15" s="10">
        <v>5809</v>
      </c>
      <c r="AI15" s="9">
        <v>11.010026345217099</v>
      </c>
      <c r="AJ15" s="10">
        <v>6759</v>
      </c>
      <c r="AK15" s="9">
        <v>11.611606452610401</v>
      </c>
      <c r="AL15" s="10">
        <v>7705</v>
      </c>
      <c r="AM15" s="9">
        <v>12.3952317369412</v>
      </c>
      <c r="AN15" s="10">
        <v>7581</v>
      </c>
      <c r="AO15" s="9">
        <v>12.258262725567601</v>
      </c>
      <c r="AP15" s="10">
        <v>7148</v>
      </c>
      <c r="AQ15" s="9">
        <v>11.6339252290816</v>
      </c>
      <c r="AR15" s="10">
        <v>6616</v>
      </c>
      <c r="AS15" s="9">
        <v>11.401588915504901</v>
      </c>
    </row>
    <row r="16" spans="2:45">
      <c r="B16" s="4">
        <v>6</v>
      </c>
      <c r="C16" s="5" t="s">
        <v>16</v>
      </c>
      <c r="D16" s="7">
        <v>25211</v>
      </c>
      <c r="E16" s="7">
        <v>28027</v>
      </c>
      <c r="F16" s="7">
        <v>30300</v>
      </c>
      <c r="G16" s="7">
        <v>30948</v>
      </c>
      <c r="H16" s="7">
        <v>31165</v>
      </c>
      <c r="I16" s="7">
        <v>29756</v>
      </c>
      <c r="J16" s="7">
        <v>18869</v>
      </c>
      <c r="K16" s="6">
        <v>74.844313989924999</v>
      </c>
      <c r="L16" s="7">
        <v>20402</v>
      </c>
      <c r="M16" s="6">
        <v>72.794091411852904</v>
      </c>
      <c r="N16" s="7">
        <v>22067</v>
      </c>
      <c r="O16" s="6">
        <v>72.828382838283801</v>
      </c>
      <c r="P16" s="7">
        <v>22883</v>
      </c>
      <c r="Q16" s="6">
        <v>73.940157683856796</v>
      </c>
      <c r="R16" s="7">
        <v>24143</v>
      </c>
      <c r="S16" s="6">
        <v>77.468313813572905</v>
      </c>
      <c r="T16" s="7">
        <v>23246</v>
      </c>
      <c r="U16" s="6">
        <v>78.1220594165883</v>
      </c>
      <c r="V16" s="7">
        <v>3565</v>
      </c>
      <c r="W16" s="6">
        <v>14.140652889611699</v>
      </c>
      <c r="X16" s="7">
        <v>4331</v>
      </c>
      <c r="Y16" s="6">
        <v>15.452956078067601</v>
      </c>
      <c r="Z16" s="7">
        <v>4517</v>
      </c>
      <c r="AA16" s="6">
        <v>14.9075907590759</v>
      </c>
      <c r="AB16" s="7">
        <v>4336</v>
      </c>
      <c r="AC16" s="6">
        <v>14.010598423161399</v>
      </c>
      <c r="AD16" s="7">
        <v>3585</v>
      </c>
      <c r="AE16" s="6">
        <v>11.5032889459329</v>
      </c>
      <c r="AF16" s="7">
        <v>3237</v>
      </c>
      <c r="AG16" s="6">
        <v>10.878478290092801</v>
      </c>
      <c r="AH16" s="7">
        <v>2777</v>
      </c>
      <c r="AI16" s="6">
        <v>11.015033120463301</v>
      </c>
      <c r="AJ16" s="7">
        <v>3294</v>
      </c>
      <c r="AK16" s="6">
        <v>11.7529525100796</v>
      </c>
      <c r="AL16" s="7">
        <v>3716</v>
      </c>
      <c r="AM16" s="6">
        <v>12.264026402640299</v>
      </c>
      <c r="AN16" s="7">
        <v>3729</v>
      </c>
      <c r="AO16" s="6">
        <v>12.049243892981799</v>
      </c>
      <c r="AP16" s="7">
        <v>3437</v>
      </c>
      <c r="AQ16" s="6">
        <v>11.028397240494099</v>
      </c>
      <c r="AR16" s="7">
        <v>3273</v>
      </c>
      <c r="AS16" s="6">
        <v>10.999462293319</v>
      </c>
    </row>
    <row r="17" spans="2:45">
      <c r="B17" s="4">
        <v>7</v>
      </c>
      <c r="C17" s="5" t="s">
        <v>17</v>
      </c>
      <c r="D17" s="7">
        <v>27550</v>
      </c>
      <c r="E17" s="7">
        <v>30182</v>
      </c>
      <c r="F17" s="7">
        <v>31861</v>
      </c>
      <c r="G17" s="7">
        <v>30896</v>
      </c>
      <c r="H17" s="7">
        <v>30276</v>
      </c>
      <c r="I17" s="7">
        <v>28271</v>
      </c>
      <c r="J17" s="7">
        <v>20558</v>
      </c>
      <c r="K17" s="6">
        <v>74.620689655172399</v>
      </c>
      <c r="L17" s="7">
        <v>22025</v>
      </c>
      <c r="M17" s="6">
        <v>72.973957988204901</v>
      </c>
      <c r="N17" s="7">
        <v>23320</v>
      </c>
      <c r="O17" s="6">
        <v>73.192931797495405</v>
      </c>
      <c r="P17" s="7">
        <v>22918</v>
      </c>
      <c r="Q17" s="6">
        <v>74.177887105126899</v>
      </c>
      <c r="R17" s="7">
        <v>22838</v>
      </c>
      <c r="S17" s="6">
        <v>75.4326859558726</v>
      </c>
      <c r="T17" s="7">
        <v>21588</v>
      </c>
      <c r="U17" s="6">
        <v>76.360935233985401</v>
      </c>
      <c r="V17" s="7">
        <v>3960</v>
      </c>
      <c r="W17" s="6">
        <v>14.373865698729601</v>
      </c>
      <c r="X17" s="7">
        <v>4692</v>
      </c>
      <c r="Y17" s="6">
        <v>15.5456894837983</v>
      </c>
      <c r="Z17" s="7">
        <v>4552</v>
      </c>
      <c r="AA17" s="6">
        <v>14.287059414331001</v>
      </c>
      <c r="AB17" s="7">
        <v>4126</v>
      </c>
      <c r="AC17" s="6">
        <v>13.3544795442776</v>
      </c>
      <c r="AD17" s="7">
        <v>3727</v>
      </c>
      <c r="AE17" s="6">
        <v>12.310080591887999</v>
      </c>
      <c r="AF17" s="7">
        <v>3340</v>
      </c>
      <c r="AG17" s="6">
        <v>11.814226592621401</v>
      </c>
      <c r="AH17" s="7">
        <v>3032</v>
      </c>
      <c r="AI17" s="6">
        <v>11.005444646098001</v>
      </c>
      <c r="AJ17" s="7">
        <v>3465</v>
      </c>
      <c r="AK17" s="6">
        <v>11.4803525279968</v>
      </c>
      <c r="AL17" s="7">
        <v>3989</v>
      </c>
      <c r="AM17" s="6">
        <v>12.5200087881736</v>
      </c>
      <c r="AN17" s="7">
        <v>3852</v>
      </c>
      <c r="AO17" s="6">
        <v>12.4676333505955</v>
      </c>
      <c r="AP17" s="7">
        <v>3711</v>
      </c>
      <c r="AQ17" s="6">
        <v>12.257233452239401</v>
      </c>
      <c r="AR17" s="7">
        <v>3343</v>
      </c>
      <c r="AS17" s="6">
        <v>11.8248381733932</v>
      </c>
    </row>
    <row r="18" spans="2:4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</row>
    <row r="19" spans="2:45">
      <c r="B19" s="17" t="s">
        <v>18</v>
      </c>
      <c r="C19" s="18" t="s">
        <v>9</v>
      </c>
      <c r="D19" s="10">
        <v>15062</v>
      </c>
      <c r="E19" s="10">
        <v>17445</v>
      </c>
      <c r="F19" s="10">
        <v>18530</v>
      </c>
      <c r="G19" s="10">
        <v>19184</v>
      </c>
      <c r="H19" s="10">
        <v>18948</v>
      </c>
      <c r="I19" s="10">
        <v>17639</v>
      </c>
      <c r="J19" s="10">
        <v>11331</v>
      </c>
      <c r="K19" s="9">
        <v>75.229053246580804</v>
      </c>
      <c r="L19" s="10">
        <v>13125</v>
      </c>
      <c r="M19" s="9">
        <v>75.236457437661201</v>
      </c>
      <c r="N19" s="10">
        <v>14081</v>
      </c>
      <c r="O19" s="9">
        <v>75.990286022665899</v>
      </c>
      <c r="P19" s="10">
        <v>14924</v>
      </c>
      <c r="Q19" s="9">
        <v>77.793994995829905</v>
      </c>
      <c r="R19" s="10">
        <v>14725</v>
      </c>
      <c r="S19" s="9">
        <v>77.712687354865906</v>
      </c>
      <c r="T19" s="10">
        <v>13849</v>
      </c>
      <c r="U19" s="9">
        <v>78.513521174669805</v>
      </c>
      <c r="V19" s="10">
        <v>2228</v>
      </c>
      <c r="W19" s="9">
        <v>14.7921922719426</v>
      </c>
      <c r="X19" s="10">
        <v>2537</v>
      </c>
      <c r="Y19" s="9">
        <v>14.542848953855</v>
      </c>
      <c r="Z19" s="10">
        <v>2456</v>
      </c>
      <c r="AA19" s="9">
        <v>13.254182406907701</v>
      </c>
      <c r="AB19" s="10">
        <v>2188</v>
      </c>
      <c r="AC19" s="9">
        <v>11.405337781484601</v>
      </c>
      <c r="AD19" s="10">
        <v>2200</v>
      </c>
      <c r="AE19" s="9">
        <v>11.6107240869749</v>
      </c>
      <c r="AF19" s="10">
        <v>1869</v>
      </c>
      <c r="AG19" s="9">
        <v>10.595838766370001</v>
      </c>
      <c r="AH19" s="10">
        <v>1503</v>
      </c>
      <c r="AI19" s="9">
        <v>9.9787544814765603</v>
      </c>
      <c r="AJ19" s="10">
        <v>1783</v>
      </c>
      <c r="AK19" s="9">
        <v>10.220693608483799</v>
      </c>
      <c r="AL19" s="10">
        <v>1993</v>
      </c>
      <c r="AM19" s="9">
        <v>10.755531570426299</v>
      </c>
      <c r="AN19" s="10">
        <v>2072</v>
      </c>
      <c r="AO19" s="9">
        <v>10.8006672226856</v>
      </c>
      <c r="AP19" s="10">
        <v>2023</v>
      </c>
      <c r="AQ19" s="9">
        <v>10.676588558159199</v>
      </c>
      <c r="AR19" s="10">
        <v>1921</v>
      </c>
      <c r="AS19" s="9">
        <v>10.890640058960299</v>
      </c>
    </row>
    <row r="20" spans="2:45">
      <c r="B20" s="4">
        <v>8</v>
      </c>
      <c r="C20" s="5" t="s">
        <v>19</v>
      </c>
      <c r="D20" s="7">
        <v>11419</v>
      </c>
      <c r="E20" s="7">
        <v>13302</v>
      </c>
      <c r="F20" s="7">
        <v>14303</v>
      </c>
      <c r="G20" s="7">
        <v>14930</v>
      </c>
      <c r="H20" s="7">
        <v>14958</v>
      </c>
      <c r="I20" s="7">
        <v>13971</v>
      </c>
      <c r="J20" s="7">
        <v>8597</v>
      </c>
      <c r="K20" s="6">
        <v>75.286802697259006</v>
      </c>
      <c r="L20" s="7">
        <v>10030</v>
      </c>
      <c r="M20" s="6">
        <v>75.402195158622803</v>
      </c>
      <c r="N20" s="7">
        <v>10889</v>
      </c>
      <c r="O20" s="6">
        <v>76.130881633223794</v>
      </c>
      <c r="P20" s="7">
        <v>11737</v>
      </c>
      <c r="Q20" s="6">
        <v>78.613529805760194</v>
      </c>
      <c r="R20" s="7">
        <v>11745</v>
      </c>
      <c r="S20" s="6">
        <v>78.519855595667906</v>
      </c>
      <c r="T20" s="7">
        <v>11013</v>
      </c>
      <c r="U20" s="6">
        <v>78.827571397895596</v>
      </c>
      <c r="V20" s="7">
        <v>1724</v>
      </c>
      <c r="W20" s="6">
        <v>15.0976442770821</v>
      </c>
      <c r="X20" s="7">
        <v>1981</v>
      </c>
      <c r="Y20" s="6">
        <v>14.8924973688167</v>
      </c>
      <c r="Z20" s="7">
        <v>1943</v>
      </c>
      <c r="AA20" s="6">
        <v>13.5845626791582</v>
      </c>
      <c r="AB20" s="7">
        <v>1711</v>
      </c>
      <c r="AC20" s="6">
        <v>11.460147354320201</v>
      </c>
      <c r="AD20" s="7">
        <v>1730</v>
      </c>
      <c r="AE20" s="6">
        <v>11.565717341890601</v>
      </c>
      <c r="AF20" s="7">
        <v>1515</v>
      </c>
      <c r="AG20" s="6">
        <v>10.8438909168993</v>
      </c>
      <c r="AH20" s="7">
        <v>1098</v>
      </c>
      <c r="AI20" s="6">
        <v>9.6155530256589898</v>
      </c>
      <c r="AJ20" s="7">
        <v>1291</v>
      </c>
      <c r="AK20" s="6">
        <v>9.70530747256052</v>
      </c>
      <c r="AL20" s="7">
        <v>1471</v>
      </c>
      <c r="AM20" s="6">
        <v>10.284555687618001</v>
      </c>
      <c r="AN20" s="7">
        <v>1482</v>
      </c>
      <c r="AO20" s="6">
        <v>9.9263228399196297</v>
      </c>
      <c r="AP20" s="7">
        <v>1483</v>
      </c>
      <c r="AQ20" s="6">
        <v>9.9144270624415007</v>
      </c>
      <c r="AR20" s="7">
        <v>1443</v>
      </c>
      <c r="AS20" s="6">
        <v>10.328537685205101</v>
      </c>
    </row>
    <row r="21" spans="2:45">
      <c r="B21" s="4">
        <v>9</v>
      </c>
      <c r="C21" s="5" t="s">
        <v>20</v>
      </c>
      <c r="D21" s="7">
        <v>3643</v>
      </c>
      <c r="E21" s="7">
        <v>4143</v>
      </c>
      <c r="F21" s="7">
        <v>4227</v>
      </c>
      <c r="G21" s="7">
        <v>4254</v>
      </c>
      <c r="H21" s="7">
        <v>3990</v>
      </c>
      <c r="I21" s="7">
        <v>3668</v>
      </c>
      <c r="J21" s="7">
        <v>2734</v>
      </c>
      <c r="K21" s="6">
        <v>75.048037331869295</v>
      </c>
      <c r="L21" s="7">
        <v>3095</v>
      </c>
      <c r="M21" s="6">
        <v>74.704320540671006</v>
      </c>
      <c r="N21" s="7">
        <v>3192</v>
      </c>
      <c r="O21" s="6">
        <v>75.5145493257629</v>
      </c>
      <c r="P21" s="7">
        <v>3187</v>
      </c>
      <c r="Q21" s="6">
        <v>74.917724494593301</v>
      </c>
      <c r="R21" s="7">
        <v>2980</v>
      </c>
      <c r="S21" s="6">
        <v>74.686716791979904</v>
      </c>
      <c r="T21" s="7">
        <v>2836</v>
      </c>
      <c r="U21" s="6">
        <v>77.317339149400198</v>
      </c>
      <c r="V21" s="7">
        <v>504</v>
      </c>
      <c r="W21" s="6">
        <v>13.834751578369501</v>
      </c>
      <c r="X21" s="7">
        <v>556</v>
      </c>
      <c r="Y21" s="6">
        <v>13.420226888727999</v>
      </c>
      <c r="Z21" s="7">
        <v>513</v>
      </c>
      <c r="AA21" s="6">
        <v>12.1362668559262</v>
      </c>
      <c r="AB21" s="7">
        <v>477</v>
      </c>
      <c r="AC21" s="6">
        <v>11.212976022567</v>
      </c>
      <c r="AD21" s="7">
        <v>470</v>
      </c>
      <c r="AE21" s="6">
        <v>11.7794486215539</v>
      </c>
      <c r="AF21" s="7">
        <v>354</v>
      </c>
      <c r="AG21" s="6">
        <v>9.6510359869138505</v>
      </c>
      <c r="AH21" s="7">
        <v>405</v>
      </c>
      <c r="AI21" s="6">
        <v>11.1172110897612</v>
      </c>
      <c r="AJ21" s="7">
        <v>492</v>
      </c>
      <c r="AK21" s="6">
        <v>11.875452570601</v>
      </c>
      <c r="AL21" s="7">
        <v>522</v>
      </c>
      <c r="AM21" s="6">
        <v>12.3491838183109</v>
      </c>
      <c r="AN21" s="7">
        <v>590</v>
      </c>
      <c r="AO21" s="6">
        <v>13.8692994828397</v>
      </c>
      <c r="AP21" s="7">
        <v>540</v>
      </c>
      <c r="AQ21" s="6">
        <v>13.533834586466201</v>
      </c>
      <c r="AR21" s="7">
        <v>478</v>
      </c>
      <c r="AS21" s="6">
        <v>13.0316248636859</v>
      </c>
    </row>
    <row r="22" spans="2:4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</row>
    <row r="23" spans="2:45">
      <c r="B23" s="17" t="s">
        <v>21</v>
      </c>
      <c r="C23" s="18" t="s">
        <v>9</v>
      </c>
      <c r="D23" s="10">
        <v>26127</v>
      </c>
      <c r="E23" s="10">
        <v>30834</v>
      </c>
      <c r="F23" s="10">
        <v>32502</v>
      </c>
      <c r="G23" s="10">
        <v>32899</v>
      </c>
      <c r="H23" s="10">
        <v>33805</v>
      </c>
      <c r="I23" s="10">
        <v>32521</v>
      </c>
      <c r="J23" s="10">
        <v>20290</v>
      </c>
      <c r="K23" s="9">
        <v>77.659126574042205</v>
      </c>
      <c r="L23" s="10">
        <v>24045</v>
      </c>
      <c r="M23" s="9">
        <v>77.982097684374395</v>
      </c>
      <c r="N23" s="10">
        <v>25620</v>
      </c>
      <c r="O23" s="9">
        <v>78.825918405021199</v>
      </c>
      <c r="P23" s="10">
        <v>26546</v>
      </c>
      <c r="Q23" s="9">
        <v>80.689382656007794</v>
      </c>
      <c r="R23" s="10">
        <v>27225</v>
      </c>
      <c r="S23" s="9">
        <v>80.535423753882597</v>
      </c>
      <c r="T23" s="10">
        <v>25696</v>
      </c>
      <c r="U23" s="9">
        <v>79.013560468620298</v>
      </c>
      <c r="V23" s="10">
        <v>3191</v>
      </c>
      <c r="W23" s="9">
        <v>12.2134190683967</v>
      </c>
      <c r="X23" s="10">
        <v>3777</v>
      </c>
      <c r="Y23" s="9">
        <v>12.2494648764351</v>
      </c>
      <c r="Z23" s="10">
        <v>3676</v>
      </c>
      <c r="AA23" s="9">
        <v>11.310073226263</v>
      </c>
      <c r="AB23" s="10">
        <v>3424</v>
      </c>
      <c r="AC23" s="9">
        <v>10.407611173591899</v>
      </c>
      <c r="AD23" s="10">
        <v>3402</v>
      </c>
      <c r="AE23" s="9">
        <v>10.0636000591628</v>
      </c>
      <c r="AF23" s="10">
        <v>3413</v>
      </c>
      <c r="AG23" s="9">
        <v>10.4947572337874</v>
      </c>
      <c r="AH23" s="10">
        <v>2646</v>
      </c>
      <c r="AI23" s="9">
        <v>10.127454357561099</v>
      </c>
      <c r="AJ23" s="10">
        <v>3012</v>
      </c>
      <c r="AK23" s="9">
        <v>9.7684374391904996</v>
      </c>
      <c r="AL23" s="10">
        <v>3206</v>
      </c>
      <c r="AM23" s="9">
        <v>9.8640083687157691</v>
      </c>
      <c r="AN23" s="10">
        <v>2929</v>
      </c>
      <c r="AO23" s="9">
        <v>8.9030061704003192</v>
      </c>
      <c r="AP23" s="10">
        <v>3178</v>
      </c>
      <c r="AQ23" s="9">
        <v>9.4009761869545905</v>
      </c>
      <c r="AR23" s="10">
        <v>3412</v>
      </c>
      <c r="AS23" s="9">
        <v>10.4916822975923</v>
      </c>
    </row>
    <row r="24" spans="2:45">
      <c r="B24" s="4">
        <v>10</v>
      </c>
      <c r="C24" s="5" t="s">
        <v>22</v>
      </c>
      <c r="D24" s="7">
        <v>19635</v>
      </c>
      <c r="E24" s="7">
        <v>23350</v>
      </c>
      <c r="F24" s="7">
        <v>24912</v>
      </c>
      <c r="G24" s="7">
        <v>25701</v>
      </c>
      <c r="H24" s="7">
        <v>26786</v>
      </c>
      <c r="I24" s="7">
        <v>26006</v>
      </c>
      <c r="J24" s="7">
        <v>15429</v>
      </c>
      <c r="K24" s="6">
        <v>78.579067990832698</v>
      </c>
      <c r="L24" s="7">
        <v>18444</v>
      </c>
      <c r="M24" s="6">
        <v>78.989293361884407</v>
      </c>
      <c r="N24" s="7">
        <v>19862</v>
      </c>
      <c r="O24" s="6">
        <v>79.728644829800899</v>
      </c>
      <c r="P24" s="7">
        <v>20936</v>
      </c>
      <c r="Q24" s="6">
        <v>81.459865374888096</v>
      </c>
      <c r="R24" s="7">
        <v>21934</v>
      </c>
      <c r="S24" s="6">
        <v>81.886059882027894</v>
      </c>
      <c r="T24" s="7">
        <v>20623</v>
      </c>
      <c r="U24" s="6">
        <v>79.300930554487394</v>
      </c>
      <c r="V24" s="7">
        <v>2403</v>
      </c>
      <c r="W24" s="6">
        <v>12.238349885408701</v>
      </c>
      <c r="X24" s="7">
        <v>2809</v>
      </c>
      <c r="Y24" s="6">
        <v>12.0299785867238</v>
      </c>
      <c r="Z24" s="7">
        <v>2809</v>
      </c>
      <c r="AA24" s="6">
        <v>11.2756904303147</v>
      </c>
      <c r="AB24" s="7">
        <v>2694</v>
      </c>
      <c r="AC24" s="6">
        <v>10.4820824092448</v>
      </c>
      <c r="AD24" s="7">
        <v>2582</v>
      </c>
      <c r="AE24" s="6">
        <v>9.6393638467856295</v>
      </c>
      <c r="AF24" s="7">
        <v>2744</v>
      </c>
      <c r="AG24" s="6">
        <v>10.551411212796999</v>
      </c>
      <c r="AH24" s="7">
        <v>1803</v>
      </c>
      <c r="AI24" s="6">
        <v>9.1825821237585892</v>
      </c>
      <c r="AJ24" s="7">
        <v>2097</v>
      </c>
      <c r="AK24" s="6">
        <v>8.9807280513918606</v>
      </c>
      <c r="AL24" s="7">
        <v>2241</v>
      </c>
      <c r="AM24" s="6">
        <v>8.9956647398843899</v>
      </c>
      <c r="AN24" s="7">
        <v>2071</v>
      </c>
      <c r="AO24" s="6">
        <v>8.0580522158670895</v>
      </c>
      <c r="AP24" s="7">
        <v>2270</v>
      </c>
      <c r="AQ24" s="6">
        <v>8.4745762711864394</v>
      </c>
      <c r="AR24" s="7">
        <v>2639</v>
      </c>
      <c r="AS24" s="6">
        <v>10.1476582327155</v>
      </c>
    </row>
    <row r="25" spans="2:45">
      <c r="B25" s="4">
        <v>11</v>
      </c>
      <c r="C25" s="5" t="s">
        <v>23</v>
      </c>
      <c r="D25" s="7">
        <v>6492</v>
      </c>
      <c r="E25" s="7">
        <v>7484</v>
      </c>
      <c r="F25" s="7">
        <v>7590</v>
      </c>
      <c r="G25" s="7">
        <v>7198</v>
      </c>
      <c r="H25" s="7">
        <v>7019</v>
      </c>
      <c r="I25" s="7">
        <v>6515</v>
      </c>
      <c r="J25" s="7">
        <v>4861</v>
      </c>
      <c r="K25" s="6">
        <v>74.876771410967393</v>
      </c>
      <c r="L25" s="7">
        <v>5601</v>
      </c>
      <c r="M25" s="6">
        <v>74.839657936932099</v>
      </c>
      <c r="N25" s="7">
        <v>5758</v>
      </c>
      <c r="O25" s="6">
        <v>75.862977602108003</v>
      </c>
      <c r="P25" s="7">
        <v>5610</v>
      </c>
      <c r="Q25" s="6">
        <v>77.938316198944193</v>
      </c>
      <c r="R25" s="7">
        <v>5291</v>
      </c>
      <c r="S25" s="6">
        <v>75.381108420002803</v>
      </c>
      <c r="T25" s="7">
        <v>5073</v>
      </c>
      <c r="U25" s="6">
        <v>77.866462010744399</v>
      </c>
      <c r="V25" s="7">
        <v>788</v>
      </c>
      <c r="W25" s="6">
        <v>12.1380160197166</v>
      </c>
      <c r="X25" s="7">
        <v>968</v>
      </c>
      <c r="Y25" s="6">
        <v>12.9342597541422</v>
      </c>
      <c r="Z25" s="7">
        <v>867</v>
      </c>
      <c r="AA25" s="6">
        <v>11.4229249011858</v>
      </c>
      <c r="AB25" s="7">
        <v>730</v>
      </c>
      <c r="AC25" s="6">
        <v>10.1417060294526</v>
      </c>
      <c r="AD25" s="7">
        <v>820</v>
      </c>
      <c r="AE25" s="6">
        <v>11.6825758655079</v>
      </c>
      <c r="AF25" s="7">
        <v>669</v>
      </c>
      <c r="AG25" s="6">
        <v>10.2686108979279</v>
      </c>
      <c r="AH25" s="7">
        <v>843</v>
      </c>
      <c r="AI25" s="6">
        <v>12.985212569316101</v>
      </c>
      <c r="AJ25" s="7">
        <v>915</v>
      </c>
      <c r="AK25" s="6">
        <v>12.226082308925699</v>
      </c>
      <c r="AL25" s="7">
        <v>965</v>
      </c>
      <c r="AM25" s="6">
        <v>12.7140974967062</v>
      </c>
      <c r="AN25" s="7">
        <v>858</v>
      </c>
      <c r="AO25" s="6">
        <v>11.9199777716032</v>
      </c>
      <c r="AP25" s="7">
        <v>908</v>
      </c>
      <c r="AQ25" s="6">
        <v>12.936315714489201</v>
      </c>
      <c r="AR25" s="7">
        <v>773</v>
      </c>
      <c r="AS25" s="6">
        <v>11.864927091327701</v>
      </c>
    </row>
    <row r="26" spans="2:4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</row>
    <row r="27" spans="2:45">
      <c r="B27" s="17" t="s">
        <v>24</v>
      </c>
      <c r="C27" s="18" t="s">
        <v>9</v>
      </c>
      <c r="D27" s="10">
        <v>5705</v>
      </c>
      <c r="E27" s="10">
        <v>6121</v>
      </c>
      <c r="F27" s="10">
        <v>6159</v>
      </c>
      <c r="G27" s="10">
        <v>5847</v>
      </c>
      <c r="H27" s="10">
        <v>5595</v>
      </c>
      <c r="I27" s="10">
        <v>5247</v>
      </c>
      <c r="J27" s="10">
        <v>4366</v>
      </c>
      <c r="K27" s="9">
        <v>76.529360210341807</v>
      </c>
      <c r="L27" s="10">
        <v>4765</v>
      </c>
      <c r="M27" s="9">
        <v>77.846757065838901</v>
      </c>
      <c r="N27" s="10">
        <v>4810</v>
      </c>
      <c r="O27" s="9">
        <v>78.097093684039606</v>
      </c>
      <c r="P27" s="10">
        <v>4587</v>
      </c>
      <c r="Q27" s="9">
        <v>78.450487429451002</v>
      </c>
      <c r="R27" s="10">
        <v>4328</v>
      </c>
      <c r="S27" s="9">
        <v>77.354781054512998</v>
      </c>
      <c r="T27" s="10">
        <v>3929</v>
      </c>
      <c r="U27" s="9">
        <v>74.880884314846597</v>
      </c>
      <c r="V27" s="10">
        <v>771</v>
      </c>
      <c r="W27" s="9">
        <v>13.5144609991236</v>
      </c>
      <c r="X27" s="10">
        <v>751</v>
      </c>
      <c r="Y27" s="9">
        <v>12.269237052769199</v>
      </c>
      <c r="Z27" s="10">
        <v>731</v>
      </c>
      <c r="AA27" s="9">
        <v>11.868809871732401</v>
      </c>
      <c r="AB27" s="10">
        <v>706</v>
      </c>
      <c r="AC27" s="9">
        <v>12.074568154609199</v>
      </c>
      <c r="AD27" s="10">
        <v>644</v>
      </c>
      <c r="AE27" s="9">
        <v>11.510277033065201</v>
      </c>
      <c r="AF27" s="10">
        <v>699</v>
      </c>
      <c r="AG27" s="9">
        <v>13.3218982275586</v>
      </c>
      <c r="AH27" s="10">
        <v>568</v>
      </c>
      <c r="AI27" s="9">
        <v>9.9561787905346204</v>
      </c>
      <c r="AJ27" s="10">
        <v>605</v>
      </c>
      <c r="AK27" s="9">
        <v>9.8840058813919303</v>
      </c>
      <c r="AL27" s="10">
        <v>618</v>
      </c>
      <c r="AM27" s="9">
        <v>10.034096444228</v>
      </c>
      <c r="AN27" s="10">
        <v>554</v>
      </c>
      <c r="AO27" s="9">
        <v>9.4749444159398006</v>
      </c>
      <c r="AP27" s="10">
        <v>623</v>
      </c>
      <c r="AQ27" s="9">
        <v>11.1349419124218</v>
      </c>
      <c r="AR27" s="10">
        <v>619</v>
      </c>
      <c r="AS27" s="9">
        <v>11.797217457594799</v>
      </c>
    </row>
    <row r="28" spans="2:45">
      <c r="B28" s="4">
        <v>12</v>
      </c>
      <c r="C28" s="5" t="s">
        <v>25</v>
      </c>
      <c r="D28" s="7">
        <v>2464</v>
      </c>
      <c r="E28" s="7">
        <v>2580</v>
      </c>
      <c r="F28" s="7">
        <v>2739</v>
      </c>
      <c r="G28" s="7">
        <v>2655</v>
      </c>
      <c r="H28" s="7">
        <v>2559</v>
      </c>
      <c r="I28" s="7">
        <v>2349</v>
      </c>
      <c r="J28" s="7">
        <v>1855</v>
      </c>
      <c r="K28" s="6">
        <v>75.284090909090907</v>
      </c>
      <c r="L28" s="7">
        <v>1903</v>
      </c>
      <c r="M28" s="6">
        <v>73.759689922480604</v>
      </c>
      <c r="N28" s="7">
        <v>2159</v>
      </c>
      <c r="O28" s="6">
        <v>78.824388462942693</v>
      </c>
      <c r="P28" s="7">
        <v>2064</v>
      </c>
      <c r="Q28" s="6">
        <v>77.740112994350298</v>
      </c>
      <c r="R28" s="7">
        <v>1980</v>
      </c>
      <c r="S28" s="6">
        <v>77.373974208675307</v>
      </c>
      <c r="T28" s="7">
        <v>1774</v>
      </c>
      <c r="U28" s="6">
        <v>75.521498510004307</v>
      </c>
      <c r="V28" s="7">
        <v>382</v>
      </c>
      <c r="W28" s="6">
        <v>15.503246753246801</v>
      </c>
      <c r="X28" s="7">
        <v>377</v>
      </c>
      <c r="Y28" s="6">
        <v>14.6124031007752</v>
      </c>
      <c r="Z28" s="7">
        <v>333</v>
      </c>
      <c r="AA28" s="6">
        <v>12.157721796276</v>
      </c>
      <c r="AB28" s="7">
        <v>342</v>
      </c>
      <c r="AC28" s="6">
        <v>12.8813559322034</v>
      </c>
      <c r="AD28" s="7">
        <v>304</v>
      </c>
      <c r="AE28" s="6">
        <v>11.8796404845643</v>
      </c>
      <c r="AF28" s="7">
        <v>324</v>
      </c>
      <c r="AG28" s="6">
        <v>13.7931034482759</v>
      </c>
      <c r="AH28" s="7">
        <v>227</v>
      </c>
      <c r="AI28" s="6">
        <v>9.2126623376623407</v>
      </c>
      <c r="AJ28" s="7">
        <v>300</v>
      </c>
      <c r="AK28" s="6">
        <v>11.6279069767442</v>
      </c>
      <c r="AL28" s="7">
        <v>247</v>
      </c>
      <c r="AM28" s="6">
        <v>9.0178897407813103</v>
      </c>
      <c r="AN28" s="7">
        <v>249</v>
      </c>
      <c r="AO28" s="6">
        <v>9.3785310734463305</v>
      </c>
      <c r="AP28" s="7">
        <v>275</v>
      </c>
      <c r="AQ28" s="6">
        <v>10.7463853067605</v>
      </c>
      <c r="AR28" s="7">
        <v>251</v>
      </c>
      <c r="AS28" s="6">
        <v>10.6853980417199</v>
      </c>
    </row>
    <row r="29" spans="2:45">
      <c r="B29" s="4">
        <v>13</v>
      </c>
      <c r="C29" s="5" t="s">
        <v>26</v>
      </c>
      <c r="D29" s="7">
        <v>3241</v>
      </c>
      <c r="E29" s="7">
        <v>3541</v>
      </c>
      <c r="F29" s="7">
        <v>3420</v>
      </c>
      <c r="G29" s="7">
        <v>3192</v>
      </c>
      <c r="H29" s="7">
        <v>3036</v>
      </c>
      <c r="I29" s="7">
        <v>2898</v>
      </c>
      <c r="J29" s="7">
        <v>2511</v>
      </c>
      <c r="K29" s="6">
        <v>77.476087627275504</v>
      </c>
      <c r="L29" s="7">
        <v>2862</v>
      </c>
      <c r="M29" s="6">
        <v>80.8246258119175</v>
      </c>
      <c r="N29" s="7">
        <v>2651</v>
      </c>
      <c r="O29" s="6">
        <v>77.514619883040893</v>
      </c>
      <c r="P29" s="7">
        <v>2523</v>
      </c>
      <c r="Q29" s="6">
        <v>79.041353383458599</v>
      </c>
      <c r="R29" s="7">
        <v>2348</v>
      </c>
      <c r="S29" s="6">
        <v>77.338603425559995</v>
      </c>
      <c r="T29" s="7">
        <v>2155</v>
      </c>
      <c r="U29" s="6">
        <v>74.361628709454806</v>
      </c>
      <c r="V29" s="7">
        <v>389</v>
      </c>
      <c r="W29" s="6">
        <v>12.002468373958701</v>
      </c>
      <c r="X29" s="7">
        <v>374</v>
      </c>
      <c r="Y29" s="6">
        <v>10.5619881389438</v>
      </c>
      <c r="Z29" s="7">
        <v>398</v>
      </c>
      <c r="AA29" s="6">
        <v>11.637426900584799</v>
      </c>
      <c r="AB29" s="7">
        <v>364</v>
      </c>
      <c r="AC29" s="6">
        <v>11.403508771929801</v>
      </c>
      <c r="AD29" s="7">
        <v>340</v>
      </c>
      <c r="AE29" s="6">
        <v>11.198945981554701</v>
      </c>
      <c r="AF29" s="7">
        <v>375</v>
      </c>
      <c r="AG29" s="6">
        <v>12.9399585921325</v>
      </c>
      <c r="AH29" s="7">
        <v>341</v>
      </c>
      <c r="AI29" s="6">
        <v>10.5214439987658</v>
      </c>
      <c r="AJ29" s="7">
        <v>305</v>
      </c>
      <c r="AK29" s="6">
        <v>8.6133860491386596</v>
      </c>
      <c r="AL29" s="7">
        <v>371</v>
      </c>
      <c r="AM29" s="6">
        <v>10.8479532163743</v>
      </c>
      <c r="AN29" s="7">
        <v>305</v>
      </c>
      <c r="AO29" s="6">
        <v>9.5551378446115294</v>
      </c>
      <c r="AP29" s="7">
        <v>348</v>
      </c>
      <c r="AQ29" s="6">
        <v>11.4624505928854</v>
      </c>
      <c r="AR29" s="7">
        <v>368</v>
      </c>
      <c r="AS29" s="6">
        <v>12.698412698412699</v>
      </c>
    </row>
    <row r="30" spans="2:4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</row>
    <row r="31" spans="2:45">
      <c r="B31" s="17" t="s">
        <v>27</v>
      </c>
      <c r="C31" s="18" t="s">
        <v>9</v>
      </c>
      <c r="D31" s="10">
        <v>2891</v>
      </c>
      <c r="E31" s="10">
        <v>3143</v>
      </c>
      <c r="F31" s="10">
        <v>3263</v>
      </c>
      <c r="G31" s="10">
        <v>3193</v>
      </c>
      <c r="H31" s="10">
        <v>2980</v>
      </c>
      <c r="I31" s="10">
        <v>2697</v>
      </c>
      <c r="J31" s="10">
        <v>1916</v>
      </c>
      <c r="K31" s="9">
        <v>66.2746454514009</v>
      </c>
      <c r="L31" s="10">
        <v>2258</v>
      </c>
      <c r="M31" s="9">
        <v>71.8421889914095</v>
      </c>
      <c r="N31" s="10">
        <v>2249</v>
      </c>
      <c r="O31" s="9">
        <v>68.924302788844599</v>
      </c>
      <c r="P31" s="10">
        <v>2161</v>
      </c>
      <c r="Q31" s="9">
        <v>67.679298465393003</v>
      </c>
      <c r="R31" s="10">
        <v>2006</v>
      </c>
      <c r="S31" s="9">
        <v>67.315436241610698</v>
      </c>
      <c r="T31" s="10">
        <v>1771</v>
      </c>
      <c r="U31" s="9">
        <v>65.665554319614401</v>
      </c>
      <c r="V31" s="10">
        <v>434</v>
      </c>
      <c r="W31" s="9">
        <v>15.0121065375303</v>
      </c>
      <c r="X31" s="10">
        <v>413</v>
      </c>
      <c r="Y31" s="9">
        <v>13.140311804008901</v>
      </c>
      <c r="Z31" s="10">
        <v>496</v>
      </c>
      <c r="AA31" s="9">
        <v>15.200735519460601</v>
      </c>
      <c r="AB31" s="10">
        <v>469</v>
      </c>
      <c r="AC31" s="9">
        <v>14.6883808330723</v>
      </c>
      <c r="AD31" s="10">
        <v>430</v>
      </c>
      <c r="AE31" s="9">
        <v>14.429530201342301</v>
      </c>
      <c r="AF31" s="10">
        <v>361</v>
      </c>
      <c r="AG31" s="9">
        <v>13.3852428624397</v>
      </c>
      <c r="AH31" s="10">
        <v>541</v>
      </c>
      <c r="AI31" s="9">
        <v>18.713248011068799</v>
      </c>
      <c r="AJ31" s="10">
        <v>472</v>
      </c>
      <c r="AK31" s="9">
        <v>15.0174992045816</v>
      </c>
      <c r="AL31" s="10">
        <v>518</v>
      </c>
      <c r="AM31" s="9">
        <v>15.8749616916948</v>
      </c>
      <c r="AN31" s="10">
        <v>563</v>
      </c>
      <c r="AO31" s="9">
        <v>17.632320701534599</v>
      </c>
      <c r="AP31" s="10">
        <v>544</v>
      </c>
      <c r="AQ31" s="9">
        <v>18.255033557047</v>
      </c>
      <c r="AR31" s="10">
        <v>565</v>
      </c>
      <c r="AS31" s="9">
        <v>20.949202817945899</v>
      </c>
    </row>
    <row r="32" spans="2:45">
      <c r="B32" s="4">
        <v>14</v>
      </c>
      <c r="C32" s="5" t="s">
        <v>28</v>
      </c>
      <c r="D32" s="7">
        <v>1538</v>
      </c>
      <c r="E32" s="7">
        <v>1739</v>
      </c>
      <c r="F32" s="7">
        <v>1807</v>
      </c>
      <c r="G32" s="7">
        <v>1912</v>
      </c>
      <c r="H32" s="7">
        <v>1833</v>
      </c>
      <c r="I32" s="7">
        <v>1639</v>
      </c>
      <c r="J32" s="7">
        <v>1177</v>
      </c>
      <c r="K32" s="6">
        <v>76.527958387516307</v>
      </c>
      <c r="L32" s="7">
        <v>1379</v>
      </c>
      <c r="M32" s="6">
        <v>79.298447383553807</v>
      </c>
      <c r="N32" s="7">
        <v>1383</v>
      </c>
      <c r="O32" s="6">
        <v>76.535694521305999</v>
      </c>
      <c r="P32" s="7">
        <v>1416</v>
      </c>
      <c r="Q32" s="6">
        <v>74.058577405857704</v>
      </c>
      <c r="R32" s="7">
        <v>1302</v>
      </c>
      <c r="S32" s="6">
        <v>71.031096563011502</v>
      </c>
      <c r="T32" s="7">
        <v>1182</v>
      </c>
      <c r="U32" s="6">
        <v>72.117144600366103</v>
      </c>
      <c r="V32" s="7">
        <v>196</v>
      </c>
      <c r="W32" s="6">
        <v>12.7438231469441</v>
      </c>
      <c r="X32" s="7">
        <v>187</v>
      </c>
      <c r="Y32" s="6">
        <v>10.7533064979873</v>
      </c>
      <c r="Z32" s="7">
        <v>235</v>
      </c>
      <c r="AA32" s="6">
        <v>13.004980630879899</v>
      </c>
      <c r="AB32" s="7">
        <v>256</v>
      </c>
      <c r="AC32" s="6">
        <v>13.3891213389121</v>
      </c>
      <c r="AD32" s="7">
        <v>266</v>
      </c>
      <c r="AE32" s="6">
        <v>14.511729405346401</v>
      </c>
      <c r="AF32" s="7">
        <v>223</v>
      </c>
      <c r="AG32" s="6">
        <v>13.6058572300183</v>
      </c>
      <c r="AH32" s="7">
        <v>165</v>
      </c>
      <c r="AI32" s="6">
        <v>10.728218465539699</v>
      </c>
      <c r="AJ32" s="7">
        <v>173</v>
      </c>
      <c r="AK32" s="6">
        <v>9.9482461184588793</v>
      </c>
      <c r="AL32" s="7">
        <v>189</v>
      </c>
      <c r="AM32" s="6">
        <v>10.4593248478141</v>
      </c>
      <c r="AN32" s="7">
        <v>240</v>
      </c>
      <c r="AO32" s="6">
        <v>12.5523012552301</v>
      </c>
      <c r="AP32" s="7">
        <v>265</v>
      </c>
      <c r="AQ32" s="6">
        <v>14.457174031642101</v>
      </c>
      <c r="AR32" s="7">
        <v>234</v>
      </c>
      <c r="AS32" s="6">
        <v>14.276998169615601</v>
      </c>
    </row>
    <row r="33" spans="2:45">
      <c r="B33" s="4">
        <v>15</v>
      </c>
      <c r="C33" s="5" t="s">
        <v>29</v>
      </c>
      <c r="D33" s="7">
        <v>1353</v>
      </c>
      <c r="E33" s="7">
        <v>1404</v>
      </c>
      <c r="F33" s="7">
        <v>1456</v>
      </c>
      <c r="G33" s="7">
        <v>1281</v>
      </c>
      <c r="H33" s="7">
        <v>1147</v>
      </c>
      <c r="I33" s="7">
        <v>1058</v>
      </c>
      <c r="J33" s="7">
        <v>739</v>
      </c>
      <c r="K33" s="6">
        <v>54.619364375461899</v>
      </c>
      <c r="L33" s="7">
        <v>879</v>
      </c>
      <c r="M33" s="6">
        <v>62.606837606837601</v>
      </c>
      <c r="N33" s="7">
        <v>866</v>
      </c>
      <c r="O33" s="6">
        <v>59.478021978021999</v>
      </c>
      <c r="P33" s="7">
        <v>745</v>
      </c>
      <c r="Q33" s="6">
        <v>58.157689305230299</v>
      </c>
      <c r="R33" s="7">
        <v>704</v>
      </c>
      <c r="S33" s="6">
        <v>61.377506538796901</v>
      </c>
      <c r="T33" s="7">
        <v>589</v>
      </c>
      <c r="U33" s="6">
        <v>55.671077504725901</v>
      </c>
      <c r="V33" s="7">
        <v>238</v>
      </c>
      <c r="W33" s="6">
        <v>17.5905395417591</v>
      </c>
      <c r="X33" s="7">
        <v>226</v>
      </c>
      <c r="Y33" s="6">
        <v>16.096866096866101</v>
      </c>
      <c r="Z33" s="7">
        <v>261</v>
      </c>
      <c r="AA33" s="6">
        <v>17.9258241758242</v>
      </c>
      <c r="AB33" s="7">
        <v>213</v>
      </c>
      <c r="AC33" s="6">
        <v>16.627634660421499</v>
      </c>
      <c r="AD33" s="7">
        <v>164</v>
      </c>
      <c r="AE33" s="6">
        <v>14.2981691368788</v>
      </c>
      <c r="AF33" s="7">
        <v>138</v>
      </c>
      <c r="AG33" s="6">
        <v>13.0434782608696</v>
      </c>
      <c r="AH33" s="7">
        <v>376</v>
      </c>
      <c r="AI33" s="6">
        <v>27.790096082779002</v>
      </c>
      <c r="AJ33" s="7">
        <v>299</v>
      </c>
      <c r="AK33" s="6">
        <v>21.296296296296301</v>
      </c>
      <c r="AL33" s="7">
        <v>329</v>
      </c>
      <c r="AM33" s="6">
        <v>22.596153846153801</v>
      </c>
      <c r="AN33" s="7">
        <v>323</v>
      </c>
      <c r="AO33" s="6">
        <v>25.214676034348201</v>
      </c>
      <c r="AP33" s="7">
        <v>279</v>
      </c>
      <c r="AQ33" s="6">
        <v>24.324324324324301</v>
      </c>
      <c r="AR33" s="7">
        <v>331</v>
      </c>
      <c r="AS33" s="6">
        <v>31.285444234404501</v>
      </c>
    </row>
    <row r="34" spans="2:4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</row>
    <row r="35" spans="2:45">
      <c r="B35" s="17" t="s">
        <v>30</v>
      </c>
      <c r="C35" s="18" t="s">
        <v>9</v>
      </c>
      <c r="D35" s="10">
        <v>4198</v>
      </c>
      <c r="E35" s="10">
        <v>4628</v>
      </c>
      <c r="F35" s="10">
        <v>5165</v>
      </c>
      <c r="G35" s="10">
        <v>5484</v>
      </c>
      <c r="H35" s="10">
        <v>5535</v>
      </c>
      <c r="I35" s="10">
        <v>4925</v>
      </c>
      <c r="J35" s="10">
        <v>3202</v>
      </c>
      <c r="K35" s="9">
        <v>76.274416388756507</v>
      </c>
      <c r="L35" s="10">
        <v>3358</v>
      </c>
      <c r="M35" s="9">
        <v>72.558340535868595</v>
      </c>
      <c r="N35" s="10">
        <v>3755</v>
      </c>
      <c r="O35" s="9">
        <v>72.700871248789895</v>
      </c>
      <c r="P35" s="10">
        <v>3840</v>
      </c>
      <c r="Q35" s="9">
        <v>70.021881838074407</v>
      </c>
      <c r="R35" s="10">
        <v>3898</v>
      </c>
      <c r="S35" s="9">
        <v>70.424570912375799</v>
      </c>
      <c r="T35" s="10">
        <v>3385</v>
      </c>
      <c r="U35" s="9">
        <v>68.730964467005094</v>
      </c>
      <c r="V35" s="10">
        <v>601</v>
      </c>
      <c r="W35" s="9">
        <v>14.3163411148166</v>
      </c>
      <c r="X35" s="10">
        <v>780</v>
      </c>
      <c r="Y35" s="9">
        <v>16.8539325842697</v>
      </c>
      <c r="Z35" s="10">
        <v>846</v>
      </c>
      <c r="AA35" s="9">
        <v>16.379477250726001</v>
      </c>
      <c r="AB35" s="10">
        <v>978</v>
      </c>
      <c r="AC35" s="9">
        <v>17.833698030634601</v>
      </c>
      <c r="AD35" s="10">
        <v>929</v>
      </c>
      <c r="AE35" s="9">
        <v>16.7841011743451</v>
      </c>
      <c r="AF35" s="10">
        <v>859</v>
      </c>
      <c r="AG35" s="9">
        <v>17.441624365482198</v>
      </c>
      <c r="AH35" s="10">
        <v>395</v>
      </c>
      <c r="AI35" s="9">
        <v>9.4092424964268702</v>
      </c>
      <c r="AJ35" s="10">
        <v>490</v>
      </c>
      <c r="AK35" s="9">
        <v>10.5877268798617</v>
      </c>
      <c r="AL35" s="10">
        <v>564</v>
      </c>
      <c r="AM35" s="9">
        <v>10.919651500483999</v>
      </c>
      <c r="AN35" s="10">
        <v>666</v>
      </c>
      <c r="AO35" s="9">
        <v>12.144420131291</v>
      </c>
      <c r="AP35" s="10">
        <v>708</v>
      </c>
      <c r="AQ35" s="9">
        <v>12.791327913279099</v>
      </c>
      <c r="AR35" s="10">
        <v>681</v>
      </c>
      <c r="AS35" s="9">
        <v>13.8274111675127</v>
      </c>
    </row>
    <row r="36" spans="2:45">
      <c r="B36" s="4">
        <v>16</v>
      </c>
      <c r="C36" s="5" t="s">
        <v>30</v>
      </c>
      <c r="D36" s="7">
        <v>4198</v>
      </c>
      <c r="E36" s="7">
        <v>4628</v>
      </c>
      <c r="F36" s="7">
        <v>5165</v>
      </c>
      <c r="G36" s="7">
        <v>5484</v>
      </c>
      <c r="H36" s="7">
        <v>5535</v>
      </c>
      <c r="I36" s="7">
        <v>4925</v>
      </c>
      <c r="J36" s="7">
        <v>3202</v>
      </c>
      <c r="K36" s="6">
        <v>76.274416388756507</v>
      </c>
      <c r="L36" s="7">
        <v>3358</v>
      </c>
      <c r="M36" s="6">
        <v>72.558340535868595</v>
      </c>
      <c r="N36" s="7">
        <v>3755</v>
      </c>
      <c r="O36" s="6">
        <v>72.700871248789895</v>
      </c>
      <c r="P36" s="7">
        <v>3840</v>
      </c>
      <c r="Q36" s="6">
        <v>70.021881838074407</v>
      </c>
      <c r="R36" s="7">
        <v>3898</v>
      </c>
      <c r="S36" s="6">
        <v>70.424570912375799</v>
      </c>
      <c r="T36" s="7">
        <v>3385</v>
      </c>
      <c r="U36" s="6">
        <v>68.730964467005094</v>
      </c>
      <c r="V36" s="7">
        <v>601</v>
      </c>
      <c r="W36" s="6">
        <v>14.3163411148166</v>
      </c>
      <c r="X36" s="7">
        <v>780</v>
      </c>
      <c r="Y36" s="6">
        <v>16.8539325842697</v>
      </c>
      <c r="Z36" s="7">
        <v>846</v>
      </c>
      <c r="AA36" s="6">
        <v>16.379477250726001</v>
      </c>
      <c r="AB36" s="7">
        <v>978</v>
      </c>
      <c r="AC36" s="6">
        <v>17.833698030634601</v>
      </c>
      <c r="AD36" s="7">
        <v>929</v>
      </c>
      <c r="AE36" s="6">
        <v>16.7841011743451</v>
      </c>
      <c r="AF36" s="7">
        <v>859</v>
      </c>
      <c r="AG36" s="6">
        <v>17.441624365482198</v>
      </c>
      <c r="AH36" s="7">
        <v>395</v>
      </c>
      <c r="AI36" s="6">
        <v>9.4092424964268702</v>
      </c>
      <c r="AJ36" s="7">
        <v>490</v>
      </c>
      <c r="AK36" s="6">
        <v>10.5877268798617</v>
      </c>
      <c r="AL36" s="7">
        <v>564</v>
      </c>
      <c r="AM36" s="6">
        <v>10.919651500483999</v>
      </c>
      <c r="AN36" s="7">
        <v>666</v>
      </c>
      <c r="AO36" s="6">
        <v>12.144420131291</v>
      </c>
      <c r="AP36" s="7">
        <v>708</v>
      </c>
      <c r="AQ36" s="6">
        <v>12.791327913279099</v>
      </c>
      <c r="AR36" s="7">
        <v>681</v>
      </c>
      <c r="AS36" s="6">
        <v>13.8274111675127</v>
      </c>
    </row>
    <row r="39" spans="2:45">
      <c r="B39" s="12" t="s">
        <v>31</v>
      </c>
    </row>
    <row r="40" spans="2:45">
      <c r="B40" t="s">
        <v>32</v>
      </c>
    </row>
    <row r="41" spans="2:45">
      <c r="B41" t="s">
        <v>33</v>
      </c>
    </row>
    <row r="42" spans="2:45">
      <c r="B42" t="s">
        <v>34</v>
      </c>
    </row>
    <row r="43" spans="2:45">
      <c r="B43" t="s">
        <v>35</v>
      </c>
    </row>
    <row r="44" spans="2:45">
      <c r="B44" t="s">
        <v>36</v>
      </c>
    </row>
    <row r="45" spans="2:45">
      <c r="B45" t="s">
        <v>37</v>
      </c>
    </row>
    <row r="48" spans="2:45">
      <c r="B48" s="3" t="str">
        <f ca="1">HYPERLINK("#'Contents'!A1", "Back to contents")</f>
        <v/>
      </c>
    </row>
  </sheetData>
  <mergeCells count="32">
    <mergeCell ref="B27:C27"/>
    <mergeCell ref="B31:C31"/>
    <mergeCell ref="B35:C35"/>
    <mergeCell ref="B7:C7"/>
    <mergeCell ref="B11:C11"/>
    <mergeCell ref="B15:C15"/>
    <mergeCell ref="B19:C19"/>
    <mergeCell ref="B23:C23"/>
    <mergeCell ref="R6:S6"/>
    <mergeCell ref="AD6:AE6"/>
    <mergeCell ref="AP6:AQ6"/>
    <mergeCell ref="AJ6:AK6"/>
    <mergeCell ref="P6:Q6"/>
    <mergeCell ref="AB6:AC6"/>
    <mergeCell ref="AN6:AO6"/>
    <mergeCell ref="AL6:AM6"/>
    <mergeCell ref="AR6:AS6"/>
    <mergeCell ref="J5:U5"/>
    <mergeCell ref="B5:B6"/>
    <mergeCell ref="C5:C6"/>
    <mergeCell ref="AH5:AS5"/>
    <mergeCell ref="V5:AG5"/>
    <mergeCell ref="J6:K6"/>
    <mergeCell ref="L6:M6"/>
    <mergeCell ref="N6:O6"/>
    <mergeCell ref="T6:U6"/>
    <mergeCell ref="V6:W6"/>
    <mergeCell ref="X6:Y6"/>
    <mergeCell ref="Z6:AA6"/>
    <mergeCell ref="AF6:AG6"/>
    <mergeCell ref="AH6:AI6"/>
    <mergeCell ref="D5:I5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S48"/>
  <sheetViews>
    <sheetView showGridLines="0" workbookViewId="0">
      <pane xSplit="3" ySplit="6" topLeftCell="D7" activePane="bottomRight" state="frozen"/>
      <selection pane="bottomRight"/>
      <selection pane="bottomLeft"/>
      <selection pane="topRight"/>
    </sheetView>
  </sheetViews>
  <sheetFormatPr defaultColWidth="12" defaultRowHeight="15"/>
  <cols>
    <col min="1" max="1" width="5.6640625" customWidth="1"/>
    <col min="2" max="2" width="12.6640625" customWidth="1"/>
    <col min="3" max="3" width="40.6640625" customWidth="1"/>
    <col min="4" max="18" width="12.6640625" customWidth="1"/>
  </cols>
  <sheetData>
    <row r="2" spans="2:45">
      <c r="G2" s="3"/>
      <c r="H2" s="3"/>
      <c r="I2" s="3" t="str">
        <f ca="1">HYPERLINK("#'GCCSA Social'!B48", "Link to suppression rules")</f>
        <v/>
      </c>
    </row>
    <row r="4" spans="2:45" ht="12" customHeight="1">
      <c r="B4" s="2" t="s">
        <v>38</v>
      </c>
    </row>
    <row r="5" spans="2:45">
      <c r="B5" s="15" t="s">
        <v>2</v>
      </c>
      <c r="C5" s="16" t="s">
        <v>3</v>
      </c>
      <c r="D5" s="13" t="s">
        <v>4</v>
      </c>
      <c r="E5" s="13"/>
      <c r="F5" s="13"/>
      <c r="G5" s="13"/>
      <c r="H5" s="13"/>
      <c r="I5" s="13"/>
      <c r="J5" s="14" t="s">
        <v>5</v>
      </c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 t="s">
        <v>6</v>
      </c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 t="s">
        <v>7</v>
      </c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</row>
    <row r="6" spans="2:45">
      <c r="B6" s="15" t="s">
        <v>2</v>
      </c>
      <c r="C6" s="16" t="s">
        <v>3</v>
      </c>
      <c r="D6" s="8">
        <v>2009</v>
      </c>
      <c r="E6" s="8">
        <v>2012</v>
      </c>
      <c r="F6" s="8">
        <v>2015</v>
      </c>
      <c r="G6" s="8">
        <v>2018</v>
      </c>
      <c r="H6" s="8">
        <v>2021</v>
      </c>
      <c r="I6" s="8">
        <v>2024</v>
      </c>
      <c r="J6" s="13">
        <v>2009</v>
      </c>
      <c r="K6" s="13"/>
      <c r="L6" s="13">
        <v>2012</v>
      </c>
      <c r="M6" s="13"/>
      <c r="N6" s="14">
        <v>2015</v>
      </c>
      <c r="O6" s="13"/>
      <c r="P6" s="13">
        <v>2018</v>
      </c>
      <c r="Q6" s="13"/>
      <c r="R6" s="13">
        <v>2021</v>
      </c>
      <c r="S6" s="13"/>
      <c r="T6" s="13">
        <v>2024</v>
      </c>
      <c r="U6" s="13"/>
      <c r="V6" s="13">
        <v>2009</v>
      </c>
      <c r="W6" s="13"/>
      <c r="X6" s="13">
        <v>2012</v>
      </c>
      <c r="Y6" s="13"/>
      <c r="Z6" s="13">
        <v>2015</v>
      </c>
      <c r="AA6" s="13"/>
      <c r="AB6" s="13">
        <v>2018</v>
      </c>
      <c r="AC6" s="13"/>
      <c r="AD6" s="13">
        <v>2021</v>
      </c>
      <c r="AE6" s="13"/>
      <c r="AF6" s="13">
        <v>2024</v>
      </c>
      <c r="AG6" s="13"/>
      <c r="AH6" s="14">
        <v>2009</v>
      </c>
      <c r="AI6" s="13"/>
      <c r="AJ6" s="13">
        <v>2012</v>
      </c>
      <c r="AK6" s="13"/>
      <c r="AL6" s="13">
        <v>2015</v>
      </c>
      <c r="AM6" s="13"/>
      <c r="AN6" s="13">
        <v>2018</v>
      </c>
      <c r="AO6" s="13"/>
      <c r="AP6" s="13">
        <v>2021</v>
      </c>
      <c r="AQ6" s="13"/>
      <c r="AR6" s="13">
        <v>2024</v>
      </c>
      <c r="AS6" s="13"/>
    </row>
    <row r="7" spans="2:45">
      <c r="B7" s="17" t="s">
        <v>8</v>
      </c>
      <c r="C7" s="18" t="s">
        <v>9</v>
      </c>
      <c r="D7" s="10">
        <v>82946</v>
      </c>
      <c r="E7" s="10">
        <v>89373</v>
      </c>
      <c r="F7" s="10">
        <v>91245</v>
      </c>
      <c r="G7" s="10">
        <v>93541</v>
      </c>
      <c r="H7" s="10">
        <v>90422</v>
      </c>
      <c r="I7" s="10">
        <v>84379</v>
      </c>
      <c r="J7" s="10">
        <v>64001</v>
      </c>
      <c r="K7" s="9">
        <v>77.159838931352894</v>
      </c>
      <c r="L7" s="10">
        <v>69752</v>
      </c>
      <c r="M7" s="9">
        <v>78.045942286820406</v>
      </c>
      <c r="N7" s="10">
        <v>69828</v>
      </c>
      <c r="O7" s="9">
        <v>76.528028933092202</v>
      </c>
      <c r="P7" s="10">
        <v>72119</v>
      </c>
      <c r="Q7" s="9">
        <v>77.098812285521902</v>
      </c>
      <c r="R7" s="10">
        <v>68789</v>
      </c>
      <c r="S7" s="9">
        <v>76.075512596492004</v>
      </c>
      <c r="T7" s="10">
        <v>63519</v>
      </c>
      <c r="U7" s="9">
        <v>75.278209033053201</v>
      </c>
      <c r="V7" s="10">
        <v>11665</v>
      </c>
      <c r="W7" s="9">
        <v>14.063366527620399</v>
      </c>
      <c r="X7" s="10">
        <v>12043</v>
      </c>
      <c r="Y7" s="9">
        <v>13.4749868528527</v>
      </c>
      <c r="Z7" s="10">
        <v>13058</v>
      </c>
      <c r="AA7" s="9">
        <v>14.310921146364199</v>
      </c>
      <c r="AB7" s="10">
        <v>12854</v>
      </c>
      <c r="AC7" s="9">
        <v>13.7415678686351</v>
      </c>
      <c r="AD7" s="10">
        <v>13175</v>
      </c>
      <c r="AE7" s="9">
        <v>14.5705691092876</v>
      </c>
      <c r="AF7" s="10">
        <v>12492</v>
      </c>
      <c r="AG7" s="9">
        <v>14.804631484136999</v>
      </c>
      <c r="AH7" s="10">
        <v>7280</v>
      </c>
      <c r="AI7" s="9">
        <v>8.7767945410266908</v>
      </c>
      <c r="AJ7" s="10">
        <v>7578</v>
      </c>
      <c r="AK7" s="9">
        <v>8.4790708603269405</v>
      </c>
      <c r="AL7" s="10">
        <v>8359</v>
      </c>
      <c r="AM7" s="9">
        <v>9.16104992054359</v>
      </c>
      <c r="AN7" s="10">
        <v>8568</v>
      </c>
      <c r="AO7" s="9">
        <v>9.1596198458430003</v>
      </c>
      <c r="AP7" s="10">
        <v>8458</v>
      </c>
      <c r="AQ7" s="9">
        <v>9.3539182942204295</v>
      </c>
      <c r="AR7" s="10">
        <v>8368</v>
      </c>
      <c r="AS7" s="9">
        <v>9.9171594828096996</v>
      </c>
    </row>
    <row r="8" spans="2:45">
      <c r="B8" s="4">
        <v>1</v>
      </c>
      <c r="C8" s="5" t="s">
        <v>10</v>
      </c>
      <c r="D8" s="7">
        <v>52522</v>
      </c>
      <c r="E8" s="7">
        <v>57129</v>
      </c>
      <c r="F8" s="7">
        <v>59387</v>
      </c>
      <c r="G8" s="7">
        <v>61852</v>
      </c>
      <c r="H8" s="7">
        <v>59740</v>
      </c>
      <c r="I8" s="7">
        <v>55515</v>
      </c>
      <c r="J8" s="7">
        <v>40888</v>
      </c>
      <c r="K8" s="6">
        <v>77.849282205552001</v>
      </c>
      <c r="L8" s="7">
        <v>44949</v>
      </c>
      <c r="M8" s="6">
        <v>78.679829858740703</v>
      </c>
      <c r="N8" s="7">
        <v>45615</v>
      </c>
      <c r="O8" s="6">
        <v>76.809739505278898</v>
      </c>
      <c r="P8" s="7">
        <v>47819</v>
      </c>
      <c r="Q8" s="6">
        <v>77.311970510250305</v>
      </c>
      <c r="R8" s="7">
        <v>45750</v>
      </c>
      <c r="S8" s="6">
        <v>76.581854703716104</v>
      </c>
      <c r="T8" s="7">
        <v>42069</v>
      </c>
      <c r="U8" s="6">
        <v>75.779519048905698</v>
      </c>
      <c r="V8" s="7">
        <v>7212</v>
      </c>
      <c r="W8" s="6">
        <v>13.7313887513804</v>
      </c>
      <c r="X8" s="7">
        <v>7469</v>
      </c>
      <c r="Y8" s="6">
        <v>13.0739204257032</v>
      </c>
      <c r="Z8" s="7">
        <v>8338</v>
      </c>
      <c r="AA8" s="6">
        <v>14.040109788337499</v>
      </c>
      <c r="AB8" s="7">
        <v>8431</v>
      </c>
      <c r="AC8" s="6">
        <v>13.6309254349091</v>
      </c>
      <c r="AD8" s="7">
        <v>8632</v>
      </c>
      <c r="AE8" s="6">
        <v>14.449280214261799</v>
      </c>
      <c r="AF8" s="7">
        <v>8144</v>
      </c>
      <c r="AG8" s="6">
        <v>14.6699090335945</v>
      </c>
      <c r="AH8" s="7">
        <v>4422</v>
      </c>
      <c r="AI8" s="6">
        <v>8.4193290430676697</v>
      </c>
      <c r="AJ8" s="7">
        <v>4711</v>
      </c>
      <c r="AK8" s="6">
        <v>8.2462497155560204</v>
      </c>
      <c r="AL8" s="7">
        <v>5434</v>
      </c>
      <c r="AM8" s="6">
        <v>9.1501507063835508</v>
      </c>
      <c r="AN8" s="7">
        <v>5602</v>
      </c>
      <c r="AO8" s="6">
        <v>9.0571040548405897</v>
      </c>
      <c r="AP8" s="7">
        <v>5358</v>
      </c>
      <c r="AQ8" s="6">
        <v>8.9688650820220897</v>
      </c>
      <c r="AR8" s="7">
        <v>5302</v>
      </c>
      <c r="AS8" s="6">
        <v>9.5505719174997807</v>
      </c>
    </row>
    <row r="9" spans="2:45">
      <c r="B9" s="4">
        <v>2</v>
      </c>
      <c r="C9" s="5" t="s">
        <v>11</v>
      </c>
      <c r="D9" s="7">
        <v>30424</v>
      </c>
      <c r="E9" s="7">
        <v>32244</v>
      </c>
      <c r="F9" s="7">
        <v>31858</v>
      </c>
      <c r="G9" s="7">
        <v>31689</v>
      </c>
      <c r="H9" s="7">
        <v>30682</v>
      </c>
      <c r="I9" s="7">
        <v>28864</v>
      </c>
      <c r="J9" s="7">
        <v>23113</v>
      </c>
      <c r="K9" s="6">
        <v>75.969629240073601</v>
      </c>
      <c r="L9" s="7">
        <v>24803</v>
      </c>
      <c r="M9" s="6">
        <v>76.922838357523901</v>
      </c>
      <c r="N9" s="7">
        <v>24213</v>
      </c>
      <c r="O9" s="6">
        <v>76.002887814677607</v>
      </c>
      <c r="P9" s="7">
        <v>24300</v>
      </c>
      <c r="Q9" s="6">
        <v>76.682760579380897</v>
      </c>
      <c r="R9" s="7">
        <v>23039</v>
      </c>
      <c r="S9" s="6">
        <v>75.0896290984942</v>
      </c>
      <c r="T9" s="7">
        <v>21450</v>
      </c>
      <c r="U9" s="6">
        <v>74.314024390243901</v>
      </c>
      <c r="V9" s="7">
        <v>4453</v>
      </c>
      <c r="W9" s="6">
        <v>14.6364712069419</v>
      </c>
      <c r="X9" s="7">
        <v>4574</v>
      </c>
      <c r="Y9" s="6">
        <v>14.185584915023</v>
      </c>
      <c r="Z9" s="7">
        <v>4720</v>
      </c>
      <c r="AA9" s="6">
        <v>14.8157448678511</v>
      </c>
      <c r="AB9" s="7">
        <v>4423</v>
      </c>
      <c r="AC9" s="6">
        <v>13.9575246931112</v>
      </c>
      <c r="AD9" s="7">
        <v>4543</v>
      </c>
      <c r="AE9" s="6">
        <v>14.806727071247</v>
      </c>
      <c r="AF9" s="7">
        <v>4348</v>
      </c>
      <c r="AG9" s="6">
        <v>15.0637472283814</v>
      </c>
      <c r="AH9" s="7">
        <v>2858</v>
      </c>
      <c r="AI9" s="6">
        <v>9.3938995529844895</v>
      </c>
      <c r="AJ9" s="7">
        <v>2867</v>
      </c>
      <c r="AK9" s="6">
        <v>8.8915767274531703</v>
      </c>
      <c r="AL9" s="7">
        <v>2925</v>
      </c>
      <c r="AM9" s="6">
        <v>9.1813673174712793</v>
      </c>
      <c r="AN9" s="7">
        <v>2966</v>
      </c>
      <c r="AO9" s="6">
        <v>9.3597147275079706</v>
      </c>
      <c r="AP9" s="7">
        <v>3100</v>
      </c>
      <c r="AQ9" s="6">
        <v>10.1036438302588</v>
      </c>
      <c r="AR9" s="7">
        <v>3066</v>
      </c>
      <c r="AS9" s="6">
        <v>10.6222283813747</v>
      </c>
    </row>
    <row r="10" spans="2:4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</row>
    <row r="11" spans="2:45">
      <c r="B11" s="17" t="s">
        <v>12</v>
      </c>
      <c r="C11" s="18" t="s">
        <v>9</v>
      </c>
      <c r="D11" s="10">
        <v>57487</v>
      </c>
      <c r="E11" s="10">
        <v>63896</v>
      </c>
      <c r="F11" s="10">
        <v>67860</v>
      </c>
      <c r="G11" s="10">
        <v>71902</v>
      </c>
      <c r="H11" s="10">
        <v>69283</v>
      </c>
      <c r="I11" s="10">
        <v>62382</v>
      </c>
      <c r="J11" s="10">
        <v>44610</v>
      </c>
      <c r="K11" s="9">
        <v>77.600153078087203</v>
      </c>
      <c r="L11" s="10">
        <v>50226</v>
      </c>
      <c r="M11" s="9">
        <v>78.605859521722806</v>
      </c>
      <c r="N11" s="10">
        <v>52378</v>
      </c>
      <c r="O11" s="9">
        <v>77.185381668140295</v>
      </c>
      <c r="P11" s="10">
        <v>55597</v>
      </c>
      <c r="Q11" s="9">
        <v>77.323301159912106</v>
      </c>
      <c r="R11" s="10">
        <v>53882</v>
      </c>
      <c r="S11" s="9">
        <v>77.770881745882804</v>
      </c>
      <c r="T11" s="10">
        <v>46646</v>
      </c>
      <c r="U11" s="9">
        <v>74.774774774774798</v>
      </c>
      <c r="V11" s="10">
        <v>8052</v>
      </c>
      <c r="W11" s="9">
        <v>14.0066449806043</v>
      </c>
      <c r="X11" s="10">
        <v>8519</v>
      </c>
      <c r="Y11" s="9">
        <v>13.3326029798422</v>
      </c>
      <c r="Z11" s="10">
        <v>9548</v>
      </c>
      <c r="AA11" s="9">
        <v>14.070144414972001</v>
      </c>
      <c r="AB11" s="10">
        <v>9974</v>
      </c>
      <c r="AC11" s="9">
        <v>13.871658646491101</v>
      </c>
      <c r="AD11" s="10">
        <v>9148</v>
      </c>
      <c r="AE11" s="9">
        <v>13.2038162319761</v>
      </c>
      <c r="AF11" s="10">
        <v>9136</v>
      </c>
      <c r="AG11" s="9">
        <v>14.6452502324388</v>
      </c>
      <c r="AH11" s="10">
        <v>4825</v>
      </c>
      <c r="AI11" s="9">
        <v>8.3932019413084706</v>
      </c>
      <c r="AJ11" s="10">
        <v>5151</v>
      </c>
      <c r="AK11" s="9">
        <v>8.0615374984349604</v>
      </c>
      <c r="AL11" s="10">
        <v>5934</v>
      </c>
      <c r="AM11" s="9">
        <v>8.7444739168877099</v>
      </c>
      <c r="AN11" s="10">
        <v>6331</v>
      </c>
      <c r="AO11" s="9">
        <v>8.8050401935968399</v>
      </c>
      <c r="AP11" s="10">
        <v>6253</v>
      </c>
      <c r="AQ11" s="9">
        <v>9.0253020221410694</v>
      </c>
      <c r="AR11" s="10">
        <v>6600</v>
      </c>
      <c r="AS11" s="9">
        <v>10.579974992786401</v>
      </c>
    </row>
    <row r="12" spans="2:45">
      <c r="B12" s="4">
        <v>4</v>
      </c>
      <c r="C12" s="5" t="s">
        <v>13</v>
      </c>
      <c r="D12" s="7">
        <v>42402</v>
      </c>
      <c r="E12" s="7">
        <v>47409</v>
      </c>
      <c r="F12" s="7">
        <v>51113</v>
      </c>
      <c r="G12" s="7">
        <v>54953</v>
      </c>
      <c r="H12" s="7">
        <v>52934</v>
      </c>
      <c r="I12" s="7">
        <v>47924</v>
      </c>
      <c r="J12" s="7">
        <v>33203</v>
      </c>
      <c r="K12" s="6">
        <v>78.3052686194047</v>
      </c>
      <c r="L12" s="7">
        <v>37516</v>
      </c>
      <c r="M12" s="6">
        <v>79.132654137400095</v>
      </c>
      <c r="N12" s="7">
        <v>39664</v>
      </c>
      <c r="O12" s="6">
        <v>77.600610412223901</v>
      </c>
      <c r="P12" s="7">
        <v>42880</v>
      </c>
      <c r="Q12" s="6">
        <v>78.030316816188403</v>
      </c>
      <c r="R12" s="7">
        <v>41541</v>
      </c>
      <c r="S12" s="6">
        <v>78.476971322779306</v>
      </c>
      <c r="T12" s="7">
        <v>36148</v>
      </c>
      <c r="U12" s="6">
        <v>75.427760620983193</v>
      </c>
      <c r="V12" s="7">
        <v>5761</v>
      </c>
      <c r="W12" s="6">
        <v>13.586623272487101</v>
      </c>
      <c r="X12" s="7">
        <v>6121</v>
      </c>
      <c r="Y12" s="6">
        <v>12.9110506443924</v>
      </c>
      <c r="Z12" s="7">
        <v>7080</v>
      </c>
      <c r="AA12" s="6">
        <v>13.8516620037955</v>
      </c>
      <c r="AB12" s="7">
        <v>7469</v>
      </c>
      <c r="AC12" s="6">
        <v>13.5916146525212</v>
      </c>
      <c r="AD12" s="7">
        <v>6804</v>
      </c>
      <c r="AE12" s="6">
        <v>12.8537423961915</v>
      </c>
      <c r="AF12" s="7">
        <v>6865</v>
      </c>
      <c r="AG12" s="6">
        <v>14.3247642099992</v>
      </c>
      <c r="AH12" s="7">
        <v>3438</v>
      </c>
      <c r="AI12" s="6">
        <v>8.1081081081081106</v>
      </c>
      <c r="AJ12" s="7">
        <v>3772</v>
      </c>
      <c r="AK12" s="6">
        <v>7.9562952182075097</v>
      </c>
      <c r="AL12" s="7">
        <v>4369</v>
      </c>
      <c r="AM12" s="6">
        <v>8.5477275839805902</v>
      </c>
      <c r="AN12" s="7">
        <v>4604</v>
      </c>
      <c r="AO12" s="6">
        <v>8.3780685312903795</v>
      </c>
      <c r="AP12" s="7">
        <v>4589</v>
      </c>
      <c r="AQ12" s="6">
        <v>8.6692862810292102</v>
      </c>
      <c r="AR12" s="7">
        <v>4911</v>
      </c>
      <c r="AS12" s="6">
        <v>10.2474751690176</v>
      </c>
    </row>
    <row r="13" spans="2:45">
      <c r="B13" s="4">
        <v>5</v>
      </c>
      <c r="C13" s="5" t="s">
        <v>14</v>
      </c>
      <c r="D13" s="7">
        <v>15085</v>
      </c>
      <c r="E13" s="7">
        <v>16487</v>
      </c>
      <c r="F13" s="7">
        <v>16747</v>
      </c>
      <c r="G13" s="7">
        <v>16949</v>
      </c>
      <c r="H13" s="7">
        <v>16349</v>
      </c>
      <c r="I13" s="7">
        <v>14458</v>
      </c>
      <c r="J13" s="7">
        <v>11407</v>
      </c>
      <c r="K13" s="6">
        <v>75.618163738813394</v>
      </c>
      <c r="L13" s="7">
        <v>12710</v>
      </c>
      <c r="M13" s="6">
        <v>77.091041426578499</v>
      </c>
      <c r="N13" s="7">
        <v>12714</v>
      </c>
      <c r="O13" s="6">
        <v>75.918074879082795</v>
      </c>
      <c r="P13" s="7">
        <v>12717</v>
      </c>
      <c r="Q13" s="6">
        <v>75.030975278777504</v>
      </c>
      <c r="R13" s="7">
        <v>12341</v>
      </c>
      <c r="S13" s="6">
        <v>75.484739127775399</v>
      </c>
      <c r="T13" s="7">
        <v>10498</v>
      </c>
      <c r="U13" s="6">
        <v>72.610319546271995</v>
      </c>
      <c r="V13" s="7">
        <v>2291</v>
      </c>
      <c r="W13" s="6">
        <v>15.1872721246271</v>
      </c>
      <c r="X13" s="7">
        <v>2398</v>
      </c>
      <c r="Y13" s="6">
        <v>14.5447928671074</v>
      </c>
      <c r="Z13" s="7">
        <v>2468</v>
      </c>
      <c r="AA13" s="6">
        <v>14.7369678151311</v>
      </c>
      <c r="AB13" s="7">
        <v>2505</v>
      </c>
      <c r="AC13" s="6">
        <v>14.779633016697099</v>
      </c>
      <c r="AD13" s="7">
        <v>2344</v>
      </c>
      <c r="AE13" s="6">
        <v>14.3372683344547</v>
      </c>
      <c r="AF13" s="7">
        <v>2271</v>
      </c>
      <c r="AG13" s="6">
        <v>15.707566745054599</v>
      </c>
      <c r="AH13" s="7">
        <v>1387</v>
      </c>
      <c r="AI13" s="6">
        <v>9.1945641365594994</v>
      </c>
      <c r="AJ13" s="7">
        <v>1379</v>
      </c>
      <c r="AK13" s="6">
        <v>8.3641657063140595</v>
      </c>
      <c r="AL13" s="7">
        <v>1565</v>
      </c>
      <c r="AM13" s="6">
        <v>9.3449573057861102</v>
      </c>
      <c r="AN13" s="7">
        <v>1727</v>
      </c>
      <c r="AO13" s="6">
        <v>10.189391704525301</v>
      </c>
      <c r="AP13" s="7">
        <v>1664</v>
      </c>
      <c r="AQ13" s="6">
        <v>10.177992537769899</v>
      </c>
      <c r="AR13" s="7">
        <v>1689</v>
      </c>
      <c r="AS13" s="6">
        <v>11.6821137086734</v>
      </c>
    </row>
    <row r="14" spans="2:4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</row>
    <row r="15" spans="2:45">
      <c r="B15" s="17" t="s">
        <v>15</v>
      </c>
      <c r="C15" s="18" t="s">
        <v>9</v>
      </c>
      <c r="D15" s="10">
        <v>52755</v>
      </c>
      <c r="E15" s="10">
        <v>58186</v>
      </c>
      <c r="F15" s="10">
        <v>62136</v>
      </c>
      <c r="G15" s="10">
        <v>61838</v>
      </c>
      <c r="H15" s="10">
        <v>61435</v>
      </c>
      <c r="I15" s="10">
        <v>58017</v>
      </c>
      <c r="J15" s="10">
        <v>37338</v>
      </c>
      <c r="K15" s="9">
        <v>70.776229741256799</v>
      </c>
      <c r="L15" s="10">
        <v>42392</v>
      </c>
      <c r="M15" s="9">
        <v>72.856013474031599</v>
      </c>
      <c r="N15" s="10">
        <v>44213</v>
      </c>
      <c r="O15" s="9">
        <v>71.155207930990102</v>
      </c>
      <c r="P15" s="10">
        <v>44446</v>
      </c>
      <c r="Q15" s="9">
        <v>71.874898929460898</v>
      </c>
      <c r="R15" s="10">
        <v>45452</v>
      </c>
      <c r="S15" s="9">
        <v>73.983885407341106</v>
      </c>
      <c r="T15" s="10">
        <v>42208</v>
      </c>
      <c r="U15" s="9">
        <v>72.751090197700705</v>
      </c>
      <c r="V15" s="10">
        <v>9019</v>
      </c>
      <c r="W15" s="9">
        <v>17.096009856885601</v>
      </c>
      <c r="X15" s="10">
        <v>9077</v>
      </c>
      <c r="Y15" s="9">
        <v>15.599972501976399</v>
      </c>
      <c r="Z15" s="10">
        <v>10204</v>
      </c>
      <c r="AA15" s="9">
        <v>16.422041972447499</v>
      </c>
      <c r="AB15" s="10">
        <v>10004</v>
      </c>
      <c r="AC15" s="9">
        <v>16.1777547786151</v>
      </c>
      <c r="AD15" s="10">
        <v>9447</v>
      </c>
      <c r="AE15" s="9">
        <v>15.377227964515299</v>
      </c>
      <c r="AF15" s="10">
        <v>9095</v>
      </c>
      <c r="AG15" s="9">
        <v>15.6764396642363</v>
      </c>
      <c r="AH15" s="10">
        <v>6398</v>
      </c>
      <c r="AI15" s="9">
        <v>12.1277604018576</v>
      </c>
      <c r="AJ15" s="10">
        <v>6717</v>
      </c>
      <c r="AK15" s="9">
        <v>11.544014023992</v>
      </c>
      <c r="AL15" s="10">
        <v>7719</v>
      </c>
      <c r="AM15" s="9">
        <v>12.4227500965624</v>
      </c>
      <c r="AN15" s="10">
        <v>7388</v>
      </c>
      <c r="AO15" s="9">
        <v>11.9473462919241</v>
      </c>
      <c r="AP15" s="10">
        <v>6536</v>
      </c>
      <c r="AQ15" s="9">
        <v>10.638886628143601</v>
      </c>
      <c r="AR15" s="10">
        <v>6714</v>
      </c>
      <c r="AS15" s="9">
        <v>11.572470138063</v>
      </c>
    </row>
    <row r="16" spans="2:45">
      <c r="B16" s="4">
        <v>6</v>
      </c>
      <c r="C16" s="5" t="s">
        <v>16</v>
      </c>
      <c r="D16" s="7">
        <v>25212</v>
      </c>
      <c r="E16" s="7">
        <v>28017</v>
      </c>
      <c r="F16" s="7">
        <v>30295</v>
      </c>
      <c r="G16" s="7">
        <v>30944</v>
      </c>
      <c r="H16" s="7">
        <v>31165</v>
      </c>
      <c r="I16" s="7">
        <v>29746</v>
      </c>
      <c r="J16" s="7">
        <v>17867</v>
      </c>
      <c r="K16" s="6">
        <v>70.867047437728104</v>
      </c>
      <c r="L16" s="7">
        <v>20466</v>
      </c>
      <c r="M16" s="6">
        <v>73.048506264053998</v>
      </c>
      <c r="N16" s="7">
        <v>21822</v>
      </c>
      <c r="O16" s="6">
        <v>72.031688397425299</v>
      </c>
      <c r="P16" s="7">
        <v>22213</v>
      </c>
      <c r="Q16" s="6">
        <v>71.784513960703194</v>
      </c>
      <c r="R16" s="7">
        <v>23265</v>
      </c>
      <c r="S16" s="6">
        <v>74.651050858334699</v>
      </c>
      <c r="T16" s="7">
        <v>21730</v>
      </c>
      <c r="U16" s="6">
        <v>73.051838902709605</v>
      </c>
      <c r="V16" s="7">
        <v>4263</v>
      </c>
      <c r="W16" s="6">
        <v>16.908614945264201</v>
      </c>
      <c r="X16" s="7">
        <v>4343</v>
      </c>
      <c r="Y16" s="6">
        <v>15.501302780454701</v>
      </c>
      <c r="Z16" s="7">
        <v>4808</v>
      </c>
      <c r="AA16" s="6">
        <v>15.870605710513299</v>
      </c>
      <c r="AB16" s="7">
        <v>5020</v>
      </c>
      <c r="AC16" s="6">
        <v>16.222854188210999</v>
      </c>
      <c r="AD16" s="7">
        <v>4669</v>
      </c>
      <c r="AE16" s="6">
        <v>14.9815498154982</v>
      </c>
      <c r="AF16" s="7">
        <v>4628</v>
      </c>
      <c r="AG16" s="6">
        <v>15.558394405970599</v>
      </c>
      <c r="AH16" s="7">
        <v>3082</v>
      </c>
      <c r="AI16" s="6">
        <v>12.2243376170078</v>
      </c>
      <c r="AJ16" s="7">
        <v>3208</v>
      </c>
      <c r="AK16" s="6">
        <v>11.4501909554913</v>
      </c>
      <c r="AL16" s="7">
        <v>3665</v>
      </c>
      <c r="AM16" s="6">
        <v>12.0977058920614</v>
      </c>
      <c r="AN16" s="7">
        <v>3711</v>
      </c>
      <c r="AO16" s="6">
        <v>11.9926318510858</v>
      </c>
      <c r="AP16" s="7">
        <v>3231</v>
      </c>
      <c r="AQ16" s="6">
        <v>10.367399326167201</v>
      </c>
      <c r="AR16" s="7">
        <v>3388</v>
      </c>
      <c r="AS16" s="6">
        <v>11.389766691319799</v>
      </c>
    </row>
    <row r="17" spans="2:45">
      <c r="B17" s="4">
        <v>7</v>
      </c>
      <c r="C17" s="5" t="s">
        <v>17</v>
      </c>
      <c r="D17" s="7">
        <v>27543</v>
      </c>
      <c r="E17" s="7">
        <v>30169</v>
      </c>
      <c r="F17" s="7">
        <v>31841</v>
      </c>
      <c r="G17" s="7">
        <v>30894</v>
      </c>
      <c r="H17" s="7">
        <v>30270</v>
      </c>
      <c r="I17" s="7">
        <v>28271</v>
      </c>
      <c r="J17" s="7">
        <v>19471</v>
      </c>
      <c r="K17" s="6">
        <v>70.693098064844094</v>
      </c>
      <c r="L17" s="7">
        <v>21926</v>
      </c>
      <c r="M17" s="6">
        <v>72.677251483310698</v>
      </c>
      <c r="N17" s="7">
        <v>22391</v>
      </c>
      <c r="O17" s="6">
        <v>70.3212838792752</v>
      </c>
      <c r="P17" s="7">
        <v>22233</v>
      </c>
      <c r="Q17" s="6">
        <v>71.965430180617602</v>
      </c>
      <c r="R17" s="7">
        <v>22187</v>
      </c>
      <c r="S17" s="6">
        <v>73.296993723158195</v>
      </c>
      <c r="T17" s="7">
        <v>20478</v>
      </c>
      <c r="U17" s="6">
        <v>72.434650348413598</v>
      </c>
      <c r="V17" s="7">
        <v>4756</v>
      </c>
      <c r="W17" s="6">
        <v>17.267545292814901</v>
      </c>
      <c r="X17" s="7">
        <v>4734</v>
      </c>
      <c r="Y17" s="6">
        <v>15.6916039643343</v>
      </c>
      <c r="Z17" s="7">
        <v>5396</v>
      </c>
      <c r="AA17" s="6">
        <v>16.946703935177901</v>
      </c>
      <c r="AB17" s="7">
        <v>4984</v>
      </c>
      <c r="AC17" s="6">
        <v>16.1325823784554</v>
      </c>
      <c r="AD17" s="7">
        <v>4778</v>
      </c>
      <c r="AE17" s="6">
        <v>15.784605219689499</v>
      </c>
      <c r="AF17" s="7">
        <v>4467</v>
      </c>
      <c r="AG17" s="6">
        <v>15.800643769233499</v>
      </c>
      <c r="AH17" s="7">
        <v>3316</v>
      </c>
      <c r="AI17" s="6">
        <v>12.039356642341099</v>
      </c>
      <c r="AJ17" s="7">
        <v>3509</v>
      </c>
      <c r="AK17" s="6">
        <v>11.631144552355099</v>
      </c>
      <c r="AL17" s="7">
        <v>4054</v>
      </c>
      <c r="AM17" s="6">
        <v>12.7320121855469</v>
      </c>
      <c r="AN17" s="7">
        <v>3677</v>
      </c>
      <c r="AO17" s="6">
        <v>11.901987440927</v>
      </c>
      <c r="AP17" s="7">
        <v>3305</v>
      </c>
      <c r="AQ17" s="6">
        <v>10.9184010571523</v>
      </c>
      <c r="AR17" s="7">
        <v>3326</v>
      </c>
      <c r="AS17" s="6">
        <v>11.764705882352899</v>
      </c>
    </row>
    <row r="18" spans="2:4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</row>
    <row r="19" spans="2:45">
      <c r="B19" s="17" t="s">
        <v>18</v>
      </c>
      <c r="C19" s="18" t="s">
        <v>9</v>
      </c>
      <c r="D19" s="10">
        <v>15059</v>
      </c>
      <c r="E19" s="10">
        <v>17418</v>
      </c>
      <c r="F19" s="10">
        <v>18528</v>
      </c>
      <c r="G19" s="10">
        <v>19181</v>
      </c>
      <c r="H19" s="10">
        <v>18947</v>
      </c>
      <c r="I19" s="10">
        <v>17638</v>
      </c>
      <c r="J19" s="10">
        <v>11093</v>
      </c>
      <c r="K19" s="9">
        <v>73.663589879806096</v>
      </c>
      <c r="L19" s="10">
        <v>12812</v>
      </c>
      <c r="M19" s="9">
        <v>73.556091399701501</v>
      </c>
      <c r="N19" s="10">
        <v>13490</v>
      </c>
      <c r="O19" s="9">
        <v>72.808721934369601</v>
      </c>
      <c r="P19" s="10">
        <v>13947</v>
      </c>
      <c r="Q19" s="9">
        <v>72.712580157447505</v>
      </c>
      <c r="R19" s="10">
        <v>13870</v>
      </c>
      <c r="S19" s="9">
        <v>73.204201192800994</v>
      </c>
      <c r="T19" s="10">
        <v>12826</v>
      </c>
      <c r="U19" s="9">
        <v>72.7179952375553</v>
      </c>
      <c r="V19" s="10">
        <v>2448</v>
      </c>
      <c r="W19" s="9">
        <v>16.256059499302701</v>
      </c>
      <c r="X19" s="10">
        <v>2641</v>
      </c>
      <c r="Y19" s="9">
        <v>15.162475599954099</v>
      </c>
      <c r="Z19" s="10">
        <v>3034</v>
      </c>
      <c r="AA19" s="9">
        <v>16.375215889464599</v>
      </c>
      <c r="AB19" s="10">
        <v>3034</v>
      </c>
      <c r="AC19" s="9">
        <v>15.8177363015484</v>
      </c>
      <c r="AD19" s="10">
        <v>2952</v>
      </c>
      <c r="AE19" s="9">
        <v>15.580302950335099</v>
      </c>
      <c r="AF19" s="10">
        <v>2834</v>
      </c>
      <c r="AG19" s="9">
        <v>16.067581358430701</v>
      </c>
      <c r="AH19" s="10">
        <v>1518</v>
      </c>
      <c r="AI19" s="9">
        <v>10.080350620891201</v>
      </c>
      <c r="AJ19" s="10">
        <v>1965</v>
      </c>
      <c r="AK19" s="9">
        <v>11.281433000344499</v>
      </c>
      <c r="AL19" s="10">
        <v>2004</v>
      </c>
      <c r="AM19" s="9">
        <v>10.816062176165801</v>
      </c>
      <c r="AN19" s="10">
        <v>2200</v>
      </c>
      <c r="AO19" s="9">
        <v>11.4696835410041</v>
      </c>
      <c r="AP19" s="10">
        <v>2125</v>
      </c>
      <c r="AQ19" s="9">
        <v>11.2154958568639</v>
      </c>
      <c r="AR19" s="10">
        <v>1978</v>
      </c>
      <c r="AS19" s="9">
        <v>11.2144234040141</v>
      </c>
    </row>
    <row r="20" spans="2:45">
      <c r="B20" s="4">
        <v>8</v>
      </c>
      <c r="C20" s="5" t="s">
        <v>19</v>
      </c>
      <c r="D20" s="7">
        <v>11416</v>
      </c>
      <c r="E20" s="7">
        <v>13276</v>
      </c>
      <c r="F20" s="7">
        <v>14301</v>
      </c>
      <c r="G20" s="7">
        <v>14929</v>
      </c>
      <c r="H20" s="7">
        <v>14958</v>
      </c>
      <c r="I20" s="7">
        <v>13970</v>
      </c>
      <c r="J20" s="7">
        <v>8507</v>
      </c>
      <c r="K20" s="6">
        <v>74.518220042046295</v>
      </c>
      <c r="L20" s="7">
        <v>9875</v>
      </c>
      <c r="M20" s="6">
        <v>74.382344079541994</v>
      </c>
      <c r="N20" s="7">
        <v>10512</v>
      </c>
      <c r="O20" s="6">
        <v>73.505349276274401</v>
      </c>
      <c r="P20" s="7">
        <v>10970</v>
      </c>
      <c r="Q20" s="6">
        <v>73.481144081988106</v>
      </c>
      <c r="R20" s="7">
        <v>11075</v>
      </c>
      <c r="S20" s="6">
        <v>74.040647145340301</v>
      </c>
      <c r="T20" s="7">
        <v>10275</v>
      </c>
      <c r="U20" s="6">
        <v>73.550465282748704</v>
      </c>
      <c r="V20" s="7">
        <v>1792</v>
      </c>
      <c r="W20" s="6">
        <v>15.6972669936931</v>
      </c>
      <c r="X20" s="7">
        <v>1964</v>
      </c>
      <c r="Y20" s="6">
        <v>14.7936125338958</v>
      </c>
      <c r="Z20" s="7">
        <v>2307</v>
      </c>
      <c r="AA20" s="6">
        <v>16.131739039227998</v>
      </c>
      <c r="AB20" s="7">
        <v>2324</v>
      </c>
      <c r="AC20" s="6">
        <v>15.567017214816801</v>
      </c>
      <c r="AD20" s="7">
        <v>2267</v>
      </c>
      <c r="AE20" s="6">
        <v>15.1557694878995</v>
      </c>
      <c r="AF20" s="7">
        <v>2207</v>
      </c>
      <c r="AG20" s="6">
        <v>15.798138869004999</v>
      </c>
      <c r="AH20" s="7">
        <v>1117</v>
      </c>
      <c r="AI20" s="6">
        <v>9.7845129642606903</v>
      </c>
      <c r="AJ20" s="7">
        <v>1437</v>
      </c>
      <c r="AK20" s="6">
        <v>10.824043386562201</v>
      </c>
      <c r="AL20" s="7">
        <v>1482</v>
      </c>
      <c r="AM20" s="6">
        <v>10.3629116844976</v>
      </c>
      <c r="AN20" s="7">
        <v>1635</v>
      </c>
      <c r="AO20" s="6">
        <v>10.951838703195101</v>
      </c>
      <c r="AP20" s="7">
        <v>1616</v>
      </c>
      <c r="AQ20" s="6">
        <v>10.8035833667603</v>
      </c>
      <c r="AR20" s="7">
        <v>1488</v>
      </c>
      <c r="AS20" s="6">
        <v>10.651395848246199</v>
      </c>
    </row>
    <row r="21" spans="2:45">
      <c r="B21" s="4">
        <v>9</v>
      </c>
      <c r="C21" s="5" t="s">
        <v>20</v>
      </c>
      <c r="D21" s="7">
        <v>3643</v>
      </c>
      <c r="E21" s="7">
        <v>4142</v>
      </c>
      <c r="F21" s="7">
        <v>4227</v>
      </c>
      <c r="G21" s="7">
        <v>4252</v>
      </c>
      <c r="H21" s="7">
        <v>3989</v>
      </c>
      <c r="I21" s="7">
        <v>3668</v>
      </c>
      <c r="J21" s="7">
        <v>2586</v>
      </c>
      <c r="K21" s="6">
        <v>70.985451550919606</v>
      </c>
      <c r="L21" s="7">
        <v>2937</v>
      </c>
      <c r="M21" s="6">
        <v>70.907774022211498</v>
      </c>
      <c r="N21" s="7">
        <v>2978</v>
      </c>
      <c r="O21" s="6">
        <v>70.451857109060796</v>
      </c>
      <c r="P21" s="7">
        <v>2977</v>
      </c>
      <c r="Q21" s="6">
        <v>70.014111006585097</v>
      </c>
      <c r="R21" s="7">
        <v>2795</v>
      </c>
      <c r="S21" s="6">
        <v>70.067686136876404</v>
      </c>
      <c r="T21" s="7">
        <v>2551</v>
      </c>
      <c r="U21" s="6">
        <v>69.547437295528894</v>
      </c>
      <c r="V21" s="7">
        <v>656</v>
      </c>
      <c r="W21" s="6">
        <v>18.0071369750206</v>
      </c>
      <c r="X21" s="7">
        <v>677</v>
      </c>
      <c r="Y21" s="6">
        <v>16.3447609850314</v>
      </c>
      <c r="Z21" s="7">
        <v>727</v>
      </c>
      <c r="AA21" s="6">
        <v>17.198959072628298</v>
      </c>
      <c r="AB21" s="7">
        <v>710</v>
      </c>
      <c r="AC21" s="6">
        <v>16.698024459078098</v>
      </c>
      <c r="AD21" s="7">
        <v>685</v>
      </c>
      <c r="AE21" s="6">
        <v>17.1722236149411</v>
      </c>
      <c r="AF21" s="7">
        <v>627</v>
      </c>
      <c r="AG21" s="6">
        <v>17.093784078516901</v>
      </c>
      <c r="AH21" s="7">
        <v>401</v>
      </c>
      <c r="AI21" s="6">
        <v>11.007411474059801</v>
      </c>
      <c r="AJ21" s="7">
        <v>528</v>
      </c>
      <c r="AK21" s="6">
        <v>12.7474649927571</v>
      </c>
      <c r="AL21" s="7">
        <v>522</v>
      </c>
      <c r="AM21" s="6">
        <v>12.3491838183109</v>
      </c>
      <c r="AN21" s="7">
        <v>565</v>
      </c>
      <c r="AO21" s="6">
        <v>13.2878645343368</v>
      </c>
      <c r="AP21" s="7">
        <v>509</v>
      </c>
      <c r="AQ21" s="6">
        <v>12.7600902481825</v>
      </c>
      <c r="AR21" s="7">
        <v>490</v>
      </c>
      <c r="AS21" s="6">
        <v>13.3587786259542</v>
      </c>
    </row>
    <row r="22" spans="2:4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</row>
    <row r="23" spans="2:45">
      <c r="B23" s="17" t="s">
        <v>21</v>
      </c>
      <c r="C23" s="18" t="s">
        <v>9</v>
      </c>
      <c r="D23" s="10">
        <v>26125</v>
      </c>
      <c r="E23" s="10">
        <v>30799</v>
      </c>
      <c r="F23" s="10">
        <v>32496</v>
      </c>
      <c r="G23" s="10">
        <v>32894</v>
      </c>
      <c r="H23" s="10">
        <v>33802</v>
      </c>
      <c r="I23" s="10">
        <v>32499</v>
      </c>
      <c r="J23" s="10">
        <v>19909</v>
      </c>
      <c r="K23" s="9">
        <v>76.206698564593296</v>
      </c>
      <c r="L23" s="10">
        <v>23689</v>
      </c>
      <c r="M23" s="9">
        <v>76.914834897236901</v>
      </c>
      <c r="N23" s="10">
        <v>25051</v>
      </c>
      <c r="O23" s="9">
        <v>77.089487936976894</v>
      </c>
      <c r="P23" s="10">
        <v>26171</v>
      </c>
      <c r="Q23" s="9">
        <v>79.561622180336798</v>
      </c>
      <c r="R23" s="10">
        <v>26767</v>
      </c>
      <c r="S23" s="9">
        <v>79.187622034199194</v>
      </c>
      <c r="T23" s="10">
        <v>24231</v>
      </c>
      <c r="U23" s="9">
        <v>74.5592172066833</v>
      </c>
      <c r="V23" s="10">
        <v>4202</v>
      </c>
      <c r="W23" s="9">
        <v>16.0842105263158</v>
      </c>
      <c r="X23" s="10">
        <v>4521</v>
      </c>
      <c r="Y23" s="9">
        <v>14.6790480210396</v>
      </c>
      <c r="Z23" s="10">
        <v>4724</v>
      </c>
      <c r="AA23" s="9">
        <v>14.5371738060069</v>
      </c>
      <c r="AB23" s="10">
        <v>4292</v>
      </c>
      <c r="AC23" s="9">
        <v>13.047972274578999</v>
      </c>
      <c r="AD23" s="10">
        <v>4458</v>
      </c>
      <c r="AE23" s="9">
        <v>13.188568723744201</v>
      </c>
      <c r="AF23" s="10">
        <v>5047</v>
      </c>
      <c r="AG23" s="9">
        <v>15.5297086064187</v>
      </c>
      <c r="AH23" s="10">
        <v>2014</v>
      </c>
      <c r="AI23" s="9">
        <v>7.7090909090909099</v>
      </c>
      <c r="AJ23" s="10">
        <v>2589</v>
      </c>
      <c r="AK23" s="9">
        <v>8.4061170817234299</v>
      </c>
      <c r="AL23" s="10">
        <v>2721</v>
      </c>
      <c r="AM23" s="9">
        <v>8.3733382570162505</v>
      </c>
      <c r="AN23" s="10">
        <v>2431</v>
      </c>
      <c r="AO23" s="9">
        <v>7.3904055450842101</v>
      </c>
      <c r="AP23" s="10">
        <v>2577</v>
      </c>
      <c r="AQ23" s="9">
        <v>7.6238092420566801</v>
      </c>
      <c r="AR23" s="10">
        <v>3221</v>
      </c>
      <c r="AS23" s="9">
        <v>9.9110741868980607</v>
      </c>
    </row>
    <row r="24" spans="2:45">
      <c r="B24" s="4">
        <v>10</v>
      </c>
      <c r="C24" s="5" t="s">
        <v>22</v>
      </c>
      <c r="D24" s="7">
        <v>19635</v>
      </c>
      <c r="E24" s="7">
        <v>23321</v>
      </c>
      <c r="F24" s="7">
        <v>24908</v>
      </c>
      <c r="G24" s="7">
        <v>25698</v>
      </c>
      <c r="H24" s="7">
        <v>26784</v>
      </c>
      <c r="I24" s="7">
        <v>25991</v>
      </c>
      <c r="J24" s="7">
        <v>15125</v>
      </c>
      <c r="K24" s="6">
        <v>77.030812324929997</v>
      </c>
      <c r="L24" s="7">
        <v>18126</v>
      </c>
      <c r="M24" s="6">
        <v>77.723939796749704</v>
      </c>
      <c r="N24" s="7">
        <v>19434</v>
      </c>
      <c r="O24" s="6">
        <v>78.023125100369398</v>
      </c>
      <c r="P24" s="7">
        <v>20626</v>
      </c>
      <c r="Q24" s="6">
        <v>80.263055490699699</v>
      </c>
      <c r="R24" s="7">
        <v>21393</v>
      </c>
      <c r="S24" s="6">
        <v>79.872311827957006</v>
      </c>
      <c r="T24" s="7">
        <v>19328</v>
      </c>
      <c r="U24" s="6">
        <v>74.364202993343895</v>
      </c>
      <c r="V24" s="7">
        <v>3120</v>
      </c>
      <c r="W24" s="6">
        <v>15.889992360580599</v>
      </c>
      <c r="X24" s="7">
        <v>3304</v>
      </c>
      <c r="Y24" s="6">
        <v>14.167488529651401</v>
      </c>
      <c r="Z24" s="7">
        <v>3522</v>
      </c>
      <c r="AA24" s="6">
        <v>14.1400353300145</v>
      </c>
      <c r="AB24" s="7">
        <v>3306</v>
      </c>
      <c r="AC24" s="6">
        <v>12.8648143824422</v>
      </c>
      <c r="AD24" s="7">
        <v>3459</v>
      </c>
      <c r="AE24" s="6">
        <v>12.9144265232975</v>
      </c>
      <c r="AF24" s="7">
        <v>4110</v>
      </c>
      <c r="AG24" s="6">
        <v>15.8131660959563</v>
      </c>
      <c r="AH24" s="7">
        <v>1390</v>
      </c>
      <c r="AI24" s="6">
        <v>7.0791953144894304</v>
      </c>
      <c r="AJ24" s="7">
        <v>1891</v>
      </c>
      <c r="AK24" s="6">
        <v>8.1085716735989006</v>
      </c>
      <c r="AL24" s="7">
        <v>1952</v>
      </c>
      <c r="AM24" s="6">
        <v>7.8368395696161901</v>
      </c>
      <c r="AN24" s="7">
        <v>1766</v>
      </c>
      <c r="AO24" s="6">
        <v>6.8721301268581199</v>
      </c>
      <c r="AP24" s="7">
        <v>1932</v>
      </c>
      <c r="AQ24" s="6">
        <v>7.2132616487455197</v>
      </c>
      <c r="AR24" s="7">
        <v>2553</v>
      </c>
      <c r="AS24" s="6">
        <v>9.8226309106998606</v>
      </c>
    </row>
    <row r="25" spans="2:45">
      <c r="B25" s="4">
        <v>11</v>
      </c>
      <c r="C25" s="5" t="s">
        <v>23</v>
      </c>
      <c r="D25" s="7">
        <v>6490</v>
      </c>
      <c r="E25" s="7">
        <v>7478</v>
      </c>
      <c r="F25" s="7">
        <v>7588</v>
      </c>
      <c r="G25" s="7">
        <v>7196</v>
      </c>
      <c r="H25" s="7">
        <v>7018</v>
      </c>
      <c r="I25" s="7">
        <v>6508</v>
      </c>
      <c r="J25" s="7">
        <v>4784</v>
      </c>
      <c r="K25" s="6">
        <v>73.713405238828997</v>
      </c>
      <c r="L25" s="7">
        <v>5563</v>
      </c>
      <c r="M25" s="6">
        <v>74.391548542391007</v>
      </c>
      <c r="N25" s="7">
        <v>5617</v>
      </c>
      <c r="O25" s="6">
        <v>74.024775962045297</v>
      </c>
      <c r="P25" s="7">
        <v>5545</v>
      </c>
      <c r="Q25" s="6">
        <v>77.056698165647603</v>
      </c>
      <c r="R25" s="7">
        <v>5374</v>
      </c>
      <c r="S25" s="6">
        <v>76.574522656027398</v>
      </c>
      <c r="T25" s="7">
        <v>4903</v>
      </c>
      <c r="U25" s="6">
        <v>75.338045482483096</v>
      </c>
      <c r="V25" s="7">
        <v>1082</v>
      </c>
      <c r="W25" s="6">
        <v>16.671802773497699</v>
      </c>
      <c r="X25" s="7">
        <v>1217</v>
      </c>
      <c r="Y25" s="6">
        <v>16.274404921101901</v>
      </c>
      <c r="Z25" s="7">
        <v>1202</v>
      </c>
      <c r="AA25" s="6">
        <v>15.8408012651555</v>
      </c>
      <c r="AB25" s="7">
        <v>986</v>
      </c>
      <c r="AC25" s="6">
        <v>13.702056698165601</v>
      </c>
      <c r="AD25" s="7">
        <v>999</v>
      </c>
      <c r="AE25" s="6">
        <v>14.234824736392101</v>
      </c>
      <c r="AF25" s="7">
        <v>937</v>
      </c>
      <c r="AG25" s="6">
        <v>14.3976644130301</v>
      </c>
      <c r="AH25" s="7">
        <v>624</v>
      </c>
      <c r="AI25" s="6">
        <v>9.6147919876733408</v>
      </c>
      <c r="AJ25" s="7">
        <v>698</v>
      </c>
      <c r="AK25" s="6">
        <v>9.3340465365070902</v>
      </c>
      <c r="AL25" s="7">
        <v>769</v>
      </c>
      <c r="AM25" s="6">
        <v>10.1344227727992</v>
      </c>
      <c r="AN25" s="7">
        <v>665</v>
      </c>
      <c r="AO25" s="6">
        <v>9.2412451361867696</v>
      </c>
      <c r="AP25" s="7">
        <v>645</v>
      </c>
      <c r="AQ25" s="6">
        <v>9.1906526075805104</v>
      </c>
      <c r="AR25" s="7">
        <v>668</v>
      </c>
      <c r="AS25" s="6">
        <v>10.2642901044868</v>
      </c>
    </row>
    <row r="26" spans="2:4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</row>
    <row r="27" spans="2:45">
      <c r="B27" s="17" t="s">
        <v>24</v>
      </c>
      <c r="C27" s="18" t="s">
        <v>9</v>
      </c>
      <c r="D27" s="10">
        <v>5706</v>
      </c>
      <c r="E27" s="10">
        <v>6104</v>
      </c>
      <c r="F27" s="10">
        <v>6159</v>
      </c>
      <c r="G27" s="10">
        <v>5848</v>
      </c>
      <c r="H27" s="10">
        <v>5595</v>
      </c>
      <c r="I27" s="10">
        <v>5247</v>
      </c>
      <c r="J27" s="10">
        <v>4288</v>
      </c>
      <c r="K27" s="9">
        <v>75.148966000700995</v>
      </c>
      <c r="L27" s="10">
        <v>4698</v>
      </c>
      <c r="M27" s="9">
        <v>76.965923984272607</v>
      </c>
      <c r="N27" s="10">
        <v>4718</v>
      </c>
      <c r="O27" s="9">
        <v>76.603344698814794</v>
      </c>
      <c r="P27" s="10">
        <v>4456</v>
      </c>
      <c r="Q27" s="9">
        <v>76.196990424076603</v>
      </c>
      <c r="R27" s="10">
        <v>4228</v>
      </c>
      <c r="S27" s="9">
        <v>75.567470956210897</v>
      </c>
      <c r="T27" s="10">
        <v>3749</v>
      </c>
      <c r="U27" s="9">
        <v>71.450352582428096</v>
      </c>
      <c r="V27" s="10">
        <v>923</v>
      </c>
      <c r="W27" s="9">
        <v>16.175955134945699</v>
      </c>
      <c r="X27" s="10">
        <v>903</v>
      </c>
      <c r="Y27" s="9">
        <v>14.793577981651399</v>
      </c>
      <c r="Z27" s="10">
        <v>913</v>
      </c>
      <c r="AA27" s="9">
        <v>14.823835038155501</v>
      </c>
      <c r="AB27" s="10">
        <v>879</v>
      </c>
      <c r="AC27" s="9">
        <v>15.030779753761999</v>
      </c>
      <c r="AD27" s="10">
        <v>848</v>
      </c>
      <c r="AE27" s="9">
        <v>15.1563896336014</v>
      </c>
      <c r="AF27" s="10">
        <v>835</v>
      </c>
      <c r="AG27" s="9">
        <v>15.913855536497</v>
      </c>
      <c r="AH27" s="10">
        <v>495</v>
      </c>
      <c r="AI27" s="9">
        <v>8.6750788643533099</v>
      </c>
      <c r="AJ27" s="10">
        <v>503</v>
      </c>
      <c r="AK27" s="9">
        <v>8.2404980340760208</v>
      </c>
      <c r="AL27" s="10">
        <v>528</v>
      </c>
      <c r="AM27" s="9">
        <v>8.5728202630297101</v>
      </c>
      <c r="AN27" s="10">
        <v>513</v>
      </c>
      <c r="AO27" s="9">
        <v>8.7722298221614192</v>
      </c>
      <c r="AP27" s="10">
        <v>519</v>
      </c>
      <c r="AQ27" s="9">
        <v>9.2761394101876693</v>
      </c>
      <c r="AR27" s="10">
        <v>663</v>
      </c>
      <c r="AS27" s="9">
        <v>12.635791881074899</v>
      </c>
    </row>
    <row r="28" spans="2:45">
      <c r="B28" s="4">
        <v>12</v>
      </c>
      <c r="C28" s="5" t="s">
        <v>25</v>
      </c>
      <c r="D28" s="7">
        <v>2464</v>
      </c>
      <c r="E28" s="7">
        <v>2567</v>
      </c>
      <c r="F28" s="7">
        <v>2739</v>
      </c>
      <c r="G28" s="7">
        <v>2655</v>
      </c>
      <c r="H28" s="7">
        <v>2559</v>
      </c>
      <c r="I28" s="7">
        <v>2349</v>
      </c>
      <c r="J28" s="7">
        <v>1864</v>
      </c>
      <c r="K28" s="6">
        <v>75.649350649350595</v>
      </c>
      <c r="L28" s="7">
        <v>1957</v>
      </c>
      <c r="M28" s="6">
        <v>76.236852356836806</v>
      </c>
      <c r="N28" s="7">
        <v>2129</v>
      </c>
      <c r="O28" s="6">
        <v>77.729098211025899</v>
      </c>
      <c r="P28" s="7">
        <v>2012</v>
      </c>
      <c r="Q28" s="6">
        <v>75.781544256120497</v>
      </c>
      <c r="R28" s="7">
        <v>1943</v>
      </c>
      <c r="S28" s="6">
        <v>75.928096912856603</v>
      </c>
      <c r="T28" s="7">
        <v>1674</v>
      </c>
      <c r="U28" s="6">
        <v>71.264367816092005</v>
      </c>
      <c r="V28" s="7">
        <v>393</v>
      </c>
      <c r="W28" s="6">
        <v>15.949675324675299</v>
      </c>
      <c r="X28" s="7">
        <v>389</v>
      </c>
      <c r="Y28" s="6">
        <v>15.1538761199844</v>
      </c>
      <c r="Z28" s="7">
        <v>384</v>
      </c>
      <c r="AA28" s="6">
        <v>14.019715224534499</v>
      </c>
      <c r="AB28" s="7">
        <v>418</v>
      </c>
      <c r="AC28" s="6">
        <v>15.743879472692999</v>
      </c>
      <c r="AD28" s="7">
        <v>385</v>
      </c>
      <c r="AE28" s="6">
        <v>15.0449394294646</v>
      </c>
      <c r="AF28" s="7">
        <v>353</v>
      </c>
      <c r="AG28" s="6">
        <v>15.027671349510401</v>
      </c>
      <c r="AH28" s="7">
        <v>207</v>
      </c>
      <c r="AI28" s="6">
        <v>8.4009740259740298</v>
      </c>
      <c r="AJ28" s="7">
        <v>221</v>
      </c>
      <c r="AK28" s="6">
        <v>8.6092715231788102</v>
      </c>
      <c r="AL28" s="7">
        <v>226</v>
      </c>
      <c r="AM28" s="6">
        <v>8.2511865644395801</v>
      </c>
      <c r="AN28" s="7">
        <v>225</v>
      </c>
      <c r="AO28" s="6">
        <v>8.4745762711864394</v>
      </c>
      <c r="AP28" s="7">
        <v>231</v>
      </c>
      <c r="AQ28" s="6">
        <v>9.0269636576787793</v>
      </c>
      <c r="AR28" s="7">
        <v>322</v>
      </c>
      <c r="AS28" s="6">
        <v>13.7079608343976</v>
      </c>
    </row>
    <row r="29" spans="2:45">
      <c r="B29" s="4">
        <v>13</v>
      </c>
      <c r="C29" s="5" t="s">
        <v>26</v>
      </c>
      <c r="D29" s="7">
        <v>3242</v>
      </c>
      <c r="E29" s="7">
        <v>3537</v>
      </c>
      <c r="F29" s="7">
        <v>3420</v>
      </c>
      <c r="G29" s="7">
        <v>3193</v>
      </c>
      <c r="H29" s="7">
        <v>3036</v>
      </c>
      <c r="I29" s="7">
        <v>2898</v>
      </c>
      <c r="J29" s="7">
        <v>2424</v>
      </c>
      <c r="K29" s="6">
        <v>74.768661320172697</v>
      </c>
      <c r="L29" s="7">
        <v>2741</v>
      </c>
      <c r="M29" s="6">
        <v>77.495052304212606</v>
      </c>
      <c r="N29" s="7">
        <v>2589</v>
      </c>
      <c r="O29" s="6">
        <v>75.701754385964904</v>
      </c>
      <c r="P29" s="7">
        <v>2444</v>
      </c>
      <c r="Q29" s="6">
        <v>76.542436580018801</v>
      </c>
      <c r="R29" s="7">
        <v>2285</v>
      </c>
      <c r="S29" s="6">
        <v>75.263504611330703</v>
      </c>
      <c r="T29" s="7">
        <v>2075</v>
      </c>
      <c r="U29" s="6">
        <v>71.6011042097999</v>
      </c>
      <c r="V29" s="7">
        <v>530</v>
      </c>
      <c r="W29" s="6">
        <v>16.347933374460201</v>
      </c>
      <c r="X29" s="7">
        <v>514</v>
      </c>
      <c r="Y29" s="6">
        <v>14.5320893412496</v>
      </c>
      <c r="Z29" s="7">
        <v>529</v>
      </c>
      <c r="AA29" s="6">
        <v>15.4678362573099</v>
      </c>
      <c r="AB29" s="7">
        <v>461</v>
      </c>
      <c r="AC29" s="6">
        <v>14.437832759160701</v>
      </c>
      <c r="AD29" s="7">
        <v>463</v>
      </c>
      <c r="AE29" s="6">
        <v>15.2503293807642</v>
      </c>
      <c r="AF29" s="7">
        <v>482</v>
      </c>
      <c r="AG29" s="6">
        <v>16.632160110421001</v>
      </c>
      <c r="AH29" s="7">
        <v>288</v>
      </c>
      <c r="AI29" s="6">
        <v>8.8834053053670594</v>
      </c>
      <c r="AJ29" s="7">
        <v>282</v>
      </c>
      <c r="AK29" s="6">
        <v>7.9728583545377401</v>
      </c>
      <c r="AL29" s="7">
        <v>302</v>
      </c>
      <c r="AM29" s="6">
        <v>8.8304093567251503</v>
      </c>
      <c r="AN29" s="7">
        <v>288</v>
      </c>
      <c r="AO29" s="6">
        <v>9.0197306608205405</v>
      </c>
      <c r="AP29" s="7">
        <v>288</v>
      </c>
      <c r="AQ29" s="6">
        <v>9.4861660079051404</v>
      </c>
      <c r="AR29" s="7">
        <v>341</v>
      </c>
      <c r="AS29" s="6">
        <v>11.766735679779201</v>
      </c>
    </row>
    <row r="30" spans="2:4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</row>
    <row r="31" spans="2:45">
      <c r="B31" s="17" t="s">
        <v>27</v>
      </c>
      <c r="C31" s="18" t="s">
        <v>9</v>
      </c>
      <c r="D31" s="10">
        <v>2886</v>
      </c>
      <c r="E31" s="10">
        <v>3139</v>
      </c>
      <c r="F31" s="10">
        <v>3260</v>
      </c>
      <c r="G31" s="10">
        <v>3190</v>
      </c>
      <c r="H31" s="10">
        <v>2977</v>
      </c>
      <c r="I31" s="10">
        <v>2692</v>
      </c>
      <c r="J31" s="10">
        <v>1865</v>
      </c>
      <c r="K31" s="9">
        <v>64.622314622314605</v>
      </c>
      <c r="L31" s="10">
        <v>2091</v>
      </c>
      <c r="M31" s="9">
        <v>66.613571201019397</v>
      </c>
      <c r="N31" s="10">
        <v>2082</v>
      </c>
      <c r="O31" s="9">
        <v>63.865030674846601</v>
      </c>
      <c r="P31" s="10">
        <v>2066</v>
      </c>
      <c r="Q31" s="9">
        <v>64.764890282131702</v>
      </c>
      <c r="R31" s="10">
        <v>1798</v>
      </c>
      <c r="S31" s="9">
        <v>60.396372186765198</v>
      </c>
      <c r="T31" s="10">
        <v>1561</v>
      </c>
      <c r="U31" s="9">
        <v>57.9866270430906</v>
      </c>
      <c r="V31" s="10">
        <v>504</v>
      </c>
      <c r="W31" s="9">
        <v>17.463617463617499</v>
      </c>
      <c r="X31" s="10">
        <v>580</v>
      </c>
      <c r="Y31" s="9">
        <v>18.477222045237301</v>
      </c>
      <c r="Z31" s="10">
        <v>575</v>
      </c>
      <c r="AA31" s="9">
        <v>17.638036809816001</v>
      </c>
      <c r="AB31" s="10">
        <v>556</v>
      </c>
      <c r="AC31" s="9">
        <v>17.429467084639501</v>
      </c>
      <c r="AD31" s="10">
        <v>534</v>
      </c>
      <c r="AE31" s="9">
        <v>17.937520994289599</v>
      </c>
      <c r="AF31" s="10">
        <v>539</v>
      </c>
      <c r="AG31" s="9">
        <v>20.022288261515602</v>
      </c>
      <c r="AH31" s="10">
        <v>517</v>
      </c>
      <c r="AI31" s="9">
        <v>17.9140679140679</v>
      </c>
      <c r="AJ31" s="10">
        <v>468</v>
      </c>
      <c r="AK31" s="9">
        <v>14.9092067537432</v>
      </c>
      <c r="AL31" s="10">
        <v>603</v>
      </c>
      <c r="AM31" s="9">
        <v>18.496932515337399</v>
      </c>
      <c r="AN31" s="10">
        <v>568</v>
      </c>
      <c r="AO31" s="9">
        <v>17.8056426332288</v>
      </c>
      <c r="AP31" s="10">
        <v>645</v>
      </c>
      <c r="AQ31" s="9">
        <v>21.666106818945199</v>
      </c>
      <c r="AR31" s="10">
        <v>592</v>
      </c>
      <c r="AS31" s="9">
        <v>21.991084695393798</v>
      </c>
    </row>
    <row r="32" spans="2:45">
      <c r="B32" s="4">
        <v>14</v>
      </c>
      <c r="C32" s="5" t="s">
        <v>28</v>
      </c>
      <c r="D32" s="7">
        <v>1537</v>
      </c>
      <c r="E32" s="7">
        <v>1738</v>
      </c>
      <c r="F32" s="7">
        <v>1807</v>
      </c>
      <c r="G32" s="7">
        <v>1912</v>
      </c>
      <c r="H32" s="7">
        <v>1833</v>
      </c>
      <c r="I32" s="7">
        <v>1637</v>
      </c>
      <c r="J32" s="7">
        <v>1129</v>
      </c>
      <c r="K32" s="6">
        <v>73.454782042940806</v>
      </c>
      <c r="L32" s="7">
        <v>1280</v>
      </c>
      <c r="M32" s="6">
        <v>73.647871116225502</v>
      </c>
      <c r="N32" s="7">
        <v>1307</v>
      </c>
      <c r="O32" s="6">
        <v>72.329828444936396</v>
      </c>
      <c r="P32" s="7">
        <v>1381</v>
      </c>
      <c r="Q32" s="6">
        <v>72.228033472803304</v>
      </c>
      <c r="R32" s="7">
        <v>1211</v>
      </c>
      <c r="S32" s="6">
        <v>66.066557555919303</v>
      </c>
      <c r="T32" s="7">
        <v>1038</v>
      </c>
      <c r="U32" s="6">
        <v>63.408674404398297</v>
      </c>
      <c r="V32" s="7">
        <v>235</v>
      </c>
      <c r="W32" s="6">
        <v>15.289525048796399</v>
      </c>
      <c r="X32" s="7">
        <v>267</v>
      </c>
      <c r="Y32" s="6">
        <v>15.362485615650201</v>
      </c>
      <c r="Z32" s="7">
        <v>282</v>
      </c>
      <c r="AA32" s="6">
        <v>15.605976757055901</v>
      </c>
      <c r="AB32" s="7">
        <v>296</v>
      </c>
      <c r="AC32" s="6">
        <v>15.481171548117199</v>
      </c>
      <c r="AD32" s="7">
        <v>322</v>
      </c>
      <c r="AE32" s="6">
        <v>17.566830332787799</v>
      </c>
      <c r="AF32" s="7">
        <v>317</v>
      </c>
      <c r="AG32" s="6">
        <v>19.3646915088577</v>
      </c>
      <c r="AH32" s="7">
        <v>173</v>
      </c>
      <c r="AI32" s="6">
        <v>11.2556929082628</v>
      </c>
      <c r="AJ32" s="7">
        <v>191</v>
      </c>
      <c r="AK32" s="6">
        <v>10.989643268124301</v>
      </c>
      <c r="AL32" s="7">
        <v>218</v>
      </c>
      <c r="AM32" s="6">
        <v>12.0641947980077</v>
      </c>
      <c r="AN32" s="7">
        <v>235</v>
      </c>
      <c r="AO32" s="6">
        <v>12.2907949790795</v>
      </c>
      <c r="AP32" s="7">
        <v>300</v>
      </c>
      <c r="AQ32" s="6">
        <v>16.366612111293001</v>
      </c>
      <c r="AR32" s="7">
        <v>282</v>
      </c>
      <c r="AS32" s="6">
        <v>17.226634086743999</v>
      </c>
    </row>
    <row r="33" spans="2:45">
      <c r="B33" s="4">
        <v>15</v>
      </c>
      <c r="C33" s="5" t="s">
        <v>29</v>
      </c>
      <c r="D33" s="7">
        <v>1349</v>
      </c>
      <c r="E33" s="7">
        <v>1401</v>
      </c>
      <c r="F33" s="7">
        <v>1453</v>
      </c>
      <c r="G33" s="7">
        <v>1278</v>
      </c>
      <c r="H33" s="7">
        <v>1144</v>
      </c>
      <c r="I33" s="7">
        <v>1055</v>
      </c>
      <c r="J33" s="7">
        <v>736</v>
      </c>
      <c r="K33" s="6">
        <v>54.558932542624198</v>
      </c>
      <c r="L33" s="7">
        <v>811</v>
      </c>
      <c r="M33" s="6">
        <v>57.887223411848701</v>
      </c>
      <c r="N33" s="7">
        <v>775</v>
      </c>
      <c r="O33" s="6">
        <v>53.337921541638003</v>
      </c>
      <c r="P33" s="7">
        <v>685</v>
      </c>
      <c r="Q33" s="6">
        <v>53.599374021909199</v>
      </c>
      <c r="R33" s="7">
        <v>587</v>
      </c>
      <c r="S33" s="6">
        <v>51.311188811188799</v>
      </c>
      <c r="T33" s="7">
        <v>523</v>
      </c>
      <c r="U33" s="6">
        <v>49.5734597156398</v>
      </c>
      <c r="V33" s="7">
        <v>269</v>
      </c>
      <c r="W33" s="6">
        <v>19.940696812453702</v>
      </c>
      <c r="X33" s="7">
        <v>313</v>
      </c>
      <c r="Y33" s="6">
        <v>22.341184867951501</v>
      </c>
      <c r="Z33" s="7">
        <v>293</v>
      </c>
      <c r="AA33" s="6">
        <v>20.165175498967699</v>
      </c>
      <c r="AB33" s="7">
        <v>260</v>
      </c>
      <c r="AC33" s="6">
        <v>20.344287949921799</v>
      </c>
      <c r="AD33" s="7">
        <v>212</v>
      </c>
      <c r="AE33" s="6">
        <v>18.531468531468501</v>
      </c>
      <c r="AF33" s="7">
        <v>222</v>
      </c>
      <c r="AG33" s="6">
        <v>21.042654028436001</v>
      </c>
      <c r="AH33" s="7">
        <v>344</v>
      </c>
      <c r="AI33" s="6">
        <v>25.500370644922199</v>
      </c>
      <c r="AJ33" s="7">
        <v>277</v>
      </c>
      <c r="AK33" s="6">
        <v>19.771591720199901</v>
      </c>
      <c r="AL33" s="7">
        <v>385</v>
      </c>
      <c r="AM33" s="6">
        <v>26.496902959394401</v>
      </c>
      <c r="AN33" s="7">
        <v>333</v>
      </c>
      <c r="AO33" s="6">
        <v>26.056338028169002</v>
      </c>
      <c r="AP33" s="7">
        <v>345</v>
      </c>
      <c r="AQ33" s="6">
        <v>30.157342657342699</v>
      </c>
      <c r="AR33" s="7">
        <v>310</v>
      </c>
      <c r="AS33" s="6">
        <v>29.3838862559242</v>
      </c>
    </row>
    <row r="34" spans="2:4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</row>
    <row r="35" spans="2:45">
      <c r="B35" s="17" t="s">
        <v>30</v>
      </c>
      <c r="C35" s="18" t="s">
        <v>9</v>
      </c>
      <c r="D35" s="10">
        <v>4197</v>
      </c>
      <c r="E35" s="10">
        <v>4619</v>
      </c>
      <c r="F35" s="10">
        <v>5164</v>
      </c>
      <c r="G35" s="10">
        <v>5484</v>
      </c>
      <c r="H35" s="10">
        <v>5534</v>
      </c>
      <c r="I35" s="10">
        <v>4920</v>
      </c>
      <c r="J35" s="10">
        <v>3142</v>
      </c>
      <c r="K35" s="9">
        <v>74.862997379080298</v>
      </c>
      <c r="L35" s="10">
        <v>3489</v>
      </c>
      <c r="M35" s="9">
        <v>75.535830266291399</v>
      </c>
      <c r="N35" s="10">
        <v>3845</v>
      </c>
      <c r="O35" s="9">
        <v>74.457784663051896</v>
      </c>
      <c r="P35" s="10">
        <v>3969</v>
      </c>
      <c r="Q35" s="9">
        <v>72.374179431072207</v>
      </c>
      <c r="R35" s="10">
        <v>3893</v>
      </c>
      <c r="S35" s="9">
        <v>70.346946151066106</v>
      </c>
      <c r="T35" s="10">
        <v>3471</v>
      </c>
      <c r="U35" s="9">
        <v>70.548780487804905</v>
      </c>
      <c r="V35" s="10">
        <v>683</v>
      </c>
      <c r="W35" s="9">
        <v>16.273528710983999</v>
      </c>
      <c r="X35" s="10">
        <v>734</v>
      </c>
      <c r="Y35" s="9">
        <v>15.890885473046101</v>
      </c>
      <c r="Z35" s="10">
        <v>836</v>
      </c>
      <c r="AA35" s="9">
        <v>16.1890007745933</v>
      </c>
      <c r="AB35" s="10">
        <v>841</v>
      </c>
      <c r="AC35" s="9">
        <v>15.335521517140799</v>
      </c>
      <c r="AD35" s="10">
        <v>966</v>
      </c>
      <c r="AE35" s="9">
        <v>17.455728225514999</v>
      </c>
      <c r="AF35" s="10">
        <v>881</v>
      </c>
      <c r="AG35" s="9">
        <v>17.9065040650407</v>
      </c>
      <c r="AH35" s="10">
        <v>372</v>
      </c>
      <c r="AI35" s="9">
        <v>8.8634739099356707</v>
      </c>
      <c r="AJ35" s="10">
        <v>396</v>
      </c>
      <c r="AK35" s="9">
        <v>8.5732842606624793</v>
      </c>
      <c r="AL35" s="10">
        <v>483</v>
      </c>
      <c r="AM35" s="9">
        <v>9.3532145623547596</v>
      </c>
      <c r="AN35" s="10">
        <v>674</v>
      </c>
      <c r="AO35" s="9">
        <v>12.290299051787001</v>
      </c>
      <c r="AP35" s="10">
        <v>675</v>
      </c>
      <c r="AQ35" s="9">
        <v>12.1973256234189</v>
      </c>
      <c r="AR35" s="10">
        <v>568</v>
      </c>
      <c r="AS35" s="9">
        <v>11.5447154471545</v>
      </c>
    </row>
    <row r="36" spans="2:45">
      <c r="B36" s="4">
        <v>16</v>
      </c>
      <c r="C36" s="5" t="s">
        <v>30</v>
      </c>
      <c r="D36" s="7">
        <v>4197</v>
      </c>
      <c r="E36" s="7">
        <v>4619</v>
      </c>
      <c r="F36" s="7">
        <v>5164</v>
      </c>
      <c r="G36" s="7">
        <v>5484</v>
      </c>
      <c r="H36" s="7">
        <v>5534</v>
      </c>
      <c r="I36" s="7">
        <v>4920</v>
      </c>
      <c r="J36" s="7">
        <v>3142</v>
      </c>
      <c r="K36" s="6">
        <v>74.862997379080298</v>
      </c>
      <c r="L36" s="7">
        <v>3489</v>
      </c>
      <c r="M36" s="6">
        <v>75.535830266291399</v>
      </c>
      <c r="N36" s="7">
        <v>3845</v>
      </c>
      <c r="O36" s="6">
        <v>74.457784663051896</v>
      </c>
      <c r="P36" s="7">
        <v>3969</v>
      </c>
      <c r="Q36" s="6">
        <v>72.374179431072207</v>
      </c>
      <c r="R36" s="7">
        <v>3893</v>
      </c>
      <c r="S36" s="6">
        <v>70.346946151066106</v>
      </c>
      <c r="T36" s="7">
        <v>3471</v>
      </c>
      <c r="U36" s="6">
        <v>70.548780487804905</v>
      </c>
      <c r="V36" s="7">
        <v>683</v>
      </c>
      <c r="W36" s="6">
        <v>16.273528710983999</v>
      </c>
      <c r="X36" s="7">
        <v>734</v>
      </c>
      <c r="Y36" s="6">
        <v>15.890885473046101</v>
      </c>
      <c r="Z36" s="7">
        <v>836</v>
      </c>
      <c r="AA36" s="6">
        <v>16.1890007745933</v>
      </c>
      <c r="AB36" s="7">
        <v>841</v>
      </c>
      <c r="AC36" s="6">
        <v>15.335521517140799</v>
      </c>
      <c r="AD36" s="7">
        <v>966</v>
      </c>
      <c r="AE36" s="6">
        <v>17.455728225514999</v>
      </c>
      <c r="AF36" s="7">
        <v>881</v>
      </c>
      <c r="AG36" s="6">
        <v>17.9065040650407</v>
      </c>
      <c r="AH36" s="7">
        <v>372</v>
      </c>
      <c r="AI36" s="6">
        <v>8.8634739099356707</v>
      </c>
      <c r="AJ36" s="7">
        <v>396</v>
      </c>
      <c r="AK36" s="6">
        <v>8.5732842606624793</v>
      </c>
      <c r="AL36" s="7">
        <v>483</v>
      </c>
      <c r="AM36" s="6">
        <v>9.3532145623547596</v>
      </c>
      <c r="AN36" s="7">
        <v>674</v>
      </c>
      <c r="AO36" s="6">
        <v>12.290299051787001</v>
      </c>
      <c r="AP36" s="7">
        <v>675</v>
      </c>
      <c r="AQ36" s="6">
        <v>12.1973256234189</v>
      </c>
      <c r="AR36" s="7">
        <v>568</v>
      </c>
      <c r="AS36" s="6">
        <v>11.5447154471545</v>
      </c>
    </row>
    <row r="39" spans="2:45">
      <c r="B39" s="12" t="s">
        <v>31</v>
      </c>
    </row>
    <row r="40" spans="2:45">
      <c r="B40" t="s">
        <v>32</v>
      </c>
    </row>
    <row r="41" spans="2:45">
      <c r="B41" t="s">
        <v>33</v>
      </c>
    </row>
    <row r="42" spans="2:45">
      <c r="B42" t="s">
        <v>34</v>
      </c>
    </row>
    <row r="43" spans="2:45">
      <c r="B43" t="s">
        <v>35</v>
      </c>
    </row>
    <row r="44" spans="2:45">
      <c r="B44" t="s">
        <v>36</v>
      </c>
    </row>
    <row r="45" spans="2:45">
      <c r="B45" t="s">
        <v>37</v>
      </c>
    </row>
    <row r="48" spans="2:45">
      <c r="B48" s="3" t="str">
        <f ca="1">HYPERLINK("#'Contents'!A1", "Back to contents")</f>
        <v/>
      </c>
    </row>
  </sheetData>
  <mergeCells count="32">
    <mergeCell ref="B27:C27"/>
    <mergeCell ref="B31:C31"/>
    <mergeCell ref="B35:C35"/>
    <mergeCell ref="B7:C7"/>
    <mergeCell ref="B11:C11"/>
    <mergeCell ref="B15:C15"/>
    <mergeCell ref="B19:C19"/>
    <mergeCell ref="B23:C23"/>
    <mergeCell ref="AL6:AM6"/>
    <mergeCell ref="AN6:AO6"/>
    <mergeCell ref="AP6:AQ6"/>
    <mergeCell ref="AR6:AS6"/>
    <mergeCell ref="V5:AG5"/>
    <mergeCell ref="AH5:AS5"/>
    <mergeCell ref="AD6:AE6"/>
    <mergeCell ref="AF6:AG6"/>
    <mergeCell ref="AH6:AI6"/>
    <mergeCell ref="AJ6:AK6"/>
    <mergeCell ref="V6:W6"/>
    <mergeCell ref="X6:Y6"/>
    <mergeCell ref="Z6:AA6"/>
    <mergeCell ref="AB6:AC6"/>
    <mergeCell ref="J6:K6"/>
    <mergeCell ref="L6:M6"/>
    <mergeCell ref="N6:O6"/>
    <mergeCell ref="P6:Q6"/>
    <mergeCell ref="R6:S6"/>
    <mergeCell ref="B5:B6"/>
    <mergeCell ref="C5:C6"/>
    <mergeCell ref="D5:I5"/>
    <mergeCell ref="J5:U5"/>
    <mergeCell ref="T6:U6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S48"/>
  <sheetViews>
    <sheetView showGridLines="0" workbookViewId="0">
      <pane xSplit="3" ySplit="6" topLeftCell="D7" activePane="bottomRight" state="frozen"/>
      <selection pane="bottomRight"/>
      <selection pane="bottomLeft"/>
      <selection pane="topRight"/>
    </sheetView>
  </sheetViews>
  <sheetFormatPr defaultColWidth="12" defaultRowHeight="15"/>
  <cols>
    <col min="1" max="1" width="5.6640625" customWidth="1"/>
    <col min="2" max="2" width="12.6640625" customWidth="1"/>
    <col min="3" max="3" width="40.6640625" customWidth="1"/>
    <col min="4" max="18" width="12.6640625" customWidth="1"/>
  </cols>
  <sheetData>
    <row r="2" spans="2:45">
      <c r="G2" s="3"/>
      <c r="H2" s="3"/>
      <c r="I2" s="3" t="str">
        <f ca="1">HYPERLINK("#'GCCSA Emotional'!B48", "Link to suppression rules")</f>
        <v/>
      </c>
    </row>
    <row r="4" spans="2:45" ht="12" customHeight="1">
      <c r="B4" s="2" t="s">
        <v>39</v>
      </c>
    </row>
    <row r="5" spans="2:45">
      <c r="B5" s="15" t="s">
        <v>2</v>
      </c>
      <c r="C5" s="16" t="s">
        <v>3</v>
      </c>
      <c r="D5" s="13" t="s">
        <v>4</v>
      </c>
      <c r="E5" s="13"/>
      <c r="F5" s="13"/>
      <c r="G5" s="13"/>
      <c r="H5" s="13"/>
      <c r="I5" s="13"/>
      <c r="J5" s="14" t="s">
        <v>5</v>
      </c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 t="s">
        <v>6</v>
      </c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 t="s">
        <v>7</v>
      </c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</row>
    <row r="6" spans="2:45">
      <c r="B6" s="15" t="s">
        <v>2</v>
      </c>
      <c r="C6" s="16" t="s">
        <v>3</v>
      </c>
      <c r="D6" s="8">
        <v>2009</v>
      </c>
      <c r="E6" s="8">
        <v>2012</v>
      </c>
      <c r="F6" s="8">
        <v>2015</v>
      </c>
      <c r="G6" s="8">
        <v>2018</v>
      </c>
      <c r="H6" s="8">
        <v>2021</v>
      </c>
      <c r="I6" s="8">
        <v>2024</v>
      </c>
      <c r="J6" s="13">
        <v>2009</v>
      </c>
      <c r="K6" s="13"/>
      <c r="L6" s="13">
        <v>2012</v>
      </c>
      <c r="M6" s="13"/>
      <c r="N6" s="14">
        <v>2015</v>
      </c>
      <c r="O6" s="13"/>
      <c r="P6" s="13">
        <v>2018</v>
      </c>
      <c r="Q6" s="13"/>
      <c r="R6" s="13">
        <v>2021</v>
      </c>
      <c r="S6" s="13"/>
      <c r="T6" s="13">
        <v>2024</v>
      </c>
      <c r="U6" s="13"/>
      <c r="V6" s="13">
        <v>2009</v>
      </c>
      <c r="W6" s="13"/>
      <c r="X6" s="13">
        <v>2012</v>
      </c>
      <c r="Y6" s="13"/>
      <c r="Z6" s="13">
        <v>2015</v>
      </c>
      <c r="AA6" s="13"/>
      <c r="AB6" s="13">
        <v>2018</v>
      </c>
      <c r="AC6" s="13"/>
      <c r="AD6" s="13">
        <v>2021</v>
      </c>
      <c r="AE6" s="13"/>
      <c r="AF6" s="13">
        <v>2024</v>
      </c>
      <c r="AG6" s="13"/>
      <c r="AH6" s="14">
        <v>2009</v>
      </c>
      <c r="AI6" s="13"/>
      <c r="AJ6" s="13">
        <v>2012</v>
      </c>
      <c r="AK6" s="13"/>
      <c r="AL6" s="13">
        <v>2015</v>
      </c>
      <c r="AM6" s="13"/>
      <c r="AN6" s="13">
        <v>2018</v>
      </c>
      <c r="AO6" s="13"/>
      <c r="AP6" s="13">
        <v>2021</v>
      </c>
      <c r="AQ6" s="13"/>
      <c r="AR6" s="13">
        <v>2024</v>
      </c>
      <c r="AS6" s="13"/>
    </row>
    <row r="7" spans="2:45">
      <c r="B7" s="17" t="s">
        <v>8</v>
      </c>
      <c r="C7" s="18" t="s">
        <v>9</v>
      </c>
      <c r="D7" s="10">
        <v>82616</v>
      </c>
      <c r="E7" s="10">
        <v>88988</v>
      </c>
      <c r="F7" s="10">
        <v>90803</v>
      </c>
      <c r="G7" s="10">
        <v>93167</v>
      </c>
      <c r="H7" s="10">
        <v>90053</v>
      </c>
      <c r="I7" s="10">
        <v>83827</v>
      </c>
      <c r="J7" s="10">
        <v>64660</v>
      </c>
      <c r="K7" s="9">
        <v>78.265711242374394</v>
      </c>
      <c r="L7" s="10">
        <v>72282</v>
      </c>
      <c r="M7" s="9">
        <v>81.226682249291997</v>
      </c>
      <c r="N7" s="10">
        <v>71870</v>
      </c>
      <c r="O7" s="9">
        <v>79.149367311652696</v>
      </c>
      <c r="P7" s="10">
        <v>74725</v>
      </c>
      <c r="Q7" s="9">
        <v>80.205437547629501</v>
      </c>
      <c r="R7" s="10">
        <v>71203</v>
      </c>
      <c r="S7" s="9">
        <v>79.067882247121105</v>
      </c>
      <c r="T7" s="10">
        <v>65398</v>
      </c>
      <c r="U7" s="9">
        <v>78.015436553854997</v>
      </c>
      <c r="V7" s="10">
        <v>11812</v>
      </c>
      <c r="W7" s="9">
        <v>14.297472644524101</v>
      </c>
      <c r="X7" s="10">
        <v>11219</v>
      </c>
      <c r="Y7" s="9">
        <v>12.607317840607701</v>
      </c>
      <c r="Z7" s="10">
        <v>12757</v>
      </c>
      <c r="AA7" s="9">
        <v>14.0490952942083</v>
      </c>
      <c r="AB7" s="10">
        <v>12136</v>
      </c>
      <c r="AC7" s="9">
        <v>13.0260714630717</v>
      </c>
      <c r="AD7" s="10">
        <v>12300</v>
      </c>
      <c r="AE7" s="9">
        <v>13.6586232551942</v>
      </c>
      <c r="AF7" s="10">
        <v>11645</v>
      </c>
      <c r="AG7" s="9">
        <v>13.8917055364024</v>
      </c>
      <c r="AH7" s="10">
        <v>6144</v>
      </c>
      <c r="AI7" s="9">
        <v>7.43681611310158</v>
      </c>
      <c r="AJ7" s="10">
        <v>5487</v>
      </c>
      <c r="AK7" s="9">
        <v>6.1659999101002398</v>
      </c>
      <c r="AL7" s="10">
        <v>6176</v>
      </c>
      <c r="AM7" s="9">
        <v>6.8015373941389603</v>
      </c>
      <c r="AN7" s="10">
        <v>6306</v>
      </c>
      <c r="AO7" s="9">
        <v>6.7684909892987903</v>
      </c>
      <c r="AP7" s="10">
        <v>6550</v>
      </c>
      <c r="AQ7" s="9">
        <v>7.2734944976847</v>
      </c>
      <c r="AR7" s="10">
        <v>6784</v>
      </c>
      <c r="AS7" s="9">
        <v>8.0928579097426905</v>
      </c>
    </row>
    <row r="8" spans="2:45">
      <c r="B8" s="4">
        <v>1</v>
      </c>
      <c r="C8" s="5" t="s">
        <v>10</v>
      </c>
      <c r="D8" s="7">
        <v>52319</v>
      </c>
      <c r="E8" s="7">
        <v>56819</v>
      </c>
      <c r="F8" s="7">
        <v>59072</v>
      </c>
      <c r="G8" s="7">
        <v>61564</v>
      </c>
      <c r="H8" s="7">
        <v>59474</v>
      </c>
      <c r="I8" s="7">
        <v>55128</v>
      </c>
      <c r="J8" s="7">
        <v>41629</v>
      </c>
      <c r="K8" s="6">
        <v>79.567652286932102</v>
      </c>
      <c r="L8" s="7">
        <v>46549</v>
      </c>
      <c r="M8" s="6">
        <v>81.925060279131998</v>
      </c>
      <c r="N8" s="7">
        <v>47137</v>
      </c>
      <c r="O8" s="6">
        <v>79.795842361863507</v>
      </c>
      <c r="P8" s="7">
        <v>49771</v>
      </c>
      <c r="Q8" s="6">
        <v>80.844324605288804</v>
      </c>
      <c r="R8" s="7">
        <v>47603</v>
      </c>
      <c r="S8" s="6">
        <v>80.040017486632806</v>
      </c>
      <c r="T8" s="7">
        <v>43699</v>
      </c>
      <c r="U8" s="6">
        <v>79.268248439994196</v>
      </c>
      <c r="V8" s="7">
        <v>7137</v>
      </c>
      <c r="W8" s="6">
        <v>13.6413157743841</v>
      </c>
      <c r="X8" s="7">
        <v>7032</v>
      </c>
      <c r="Y8" s="6">
        <v>12.3761417835583</v>
      </c>
      <c r="Z8" s="7">
        <v>8166</v>
      </c>
      <c r="AA8" s="6">
        <v>13.8238082340195</v>
      </c>
      <c r="AB8" s="7">
        <v>7940</v>
      </c>
      <c r="AC8" s="6">
        <v>12.897147683711299</v>
      </c>
      <c r="AD8" s="7">
        <v>7946</v>
      </c>
      <c r="AE8" s="6">
        <v>13.360460032955601</v>
      </c>
      <c r="AF8" s="7">
        <v>7428</v>
      </c>
      <c r="AG8" s="6">
        <v>13.474096647801501</v>
      </c>
      <c r="AH8" s="7">
        <v>3553</v>
      </c>
      <c r="AI8" s="6">
        <v>6.7910319386838403</v>
      </c>
      <c r="AJ8" s="7">
        <v>3238</v>
      </c>
      <c r="AK8" s="6">
        <v>5.6987979373097</v>
      </c>
      <c r="AL8" s="7">
        <v>3769</v>
      </c>
      <c r="AM8" s="6">
        <v>6.3803494041170099</v>
      </c>
      <c r="AN8" s="7">
        <v>3853</v>
      </c>
      <c r="AO8" s="6">
        <v>6.2585277109999398</v>
      </c>
      <c r="AP8" s="7">
        <v>3925</v>
      </c>
      <c r="AQ8" s="6">
        <v>6.5995224804116104</v>
      </c>
      <c r="AR8" s="7">
        <v>4001</v>
      </c>
      <c r="AS8" s="6">
        <v>7.2576549122043197</v>
      </c>
    </row>
    <row r="9" spans="2:45">
      <c r="B9" s="4">
        <v>2</v>
      </c>
      <c r="C9" s="5" t="s">
        <v>11</v>
      </c>
      <c r="D9" s="7">
        <v>30297</v>
      </c>
      <c r="E9" s="7">
        <v>32169</v>
      </c>
      <c r="F9" s="7">
        <v>31731</v>
      </c>
      <c r="G9" s="7">
        <v>31603</v>
      </c>
      <c r="H9" s="7">
        <v>30579</v>
      </c>
      <c r="I9" s="7">
        <v>28699</v>
      </c>
      <c r="J9" s="7">
        <v>23031</v>
      </c>
      <c r="K9" s="6">
        <v>76.017427468066103</v>
      </c>
      <c r="L9" s="7">
        <v>25733</v>
      </c>
      <c r="M9" s="6">
        <v>79.993161117846398</v>
      </c>
      <c r="N9" s="7">
        <v>24733</v>
      </c>
      <c r="O9" s="6">
        <v>77.945857363461599</v>
      </c>
      <c r="P9" s="7">
        <v>24954</v>
      </c>
      <c r="Q9" s="6">
        <v>78.960858146378499</v>
      </c>
      <c r="R9" s="7">
        <v>23600</v>
      </c>
      <c r="S9" s="6">
        <v>77.177147715752596</v>
      </c>
      <c r="T9" s="7">
        <v>21699</v>
      </c>
      <c r="U9" s="6">
        <v>75.608906233666701</v>
      </c>
      <c r="V9" s="7">
        <v>4675</v>
      </c>
      <c r="W9" s="6">
        <v>15.430570683566</v>
      </c>
      <c r="X9" s="7">
        <v>4187</v>
      </c>
      <c r="Y9" s="6">
        <v>13.015636171469399</v>
      </c>
      <c r="Z9" s="7">
        <v>4591</v>
      </c>
      <c r="AA9" s="6">
        <v>14.468500835145401</v>
      </c>
      <c r="AB9" s="7">
        <v>4196</v>
      </c>
      <c r="AC9" s="6">
        <v>13.277220517039501</v>
      </c>
      <c r="AD9" s="7">
        <v>4354</v>
      </c>
      <c r="AE9" s="6">
        <v>14.238529709931701</v>
      </c>
      <c r="AF9" s="7">
        <v>4217</v>
      </c>
      <c r="AG9" s="6">
        <v>14.693891773232499</v>
      </c>
      <c r="AH9" s="7">
        <v>2591</v>
      </c>
      <c r="AI9" s="6">
        <v>8.5520018483678193</v>
      </c>
      <c r="AJ9" s="7">
        <v>2249</v>
      </c>
      <c r="AK9" s="6">
        <v>6.9912027106841999</v>
      </c>
      <c r="AL9" s="7">
        <v>2407</v>
      </c>
      <c r="AM9" s="6">
        <v>7.5856418013929598</v>
      </c>
      <c r="AN9" s="7">
        <v>2453</v>
      </c>
      <c r="AO9" s="6">
        <v>7.7619213365819704</v>
      </c>
      <c r="AP9" s="7">
        <v>2625</v>
      </c>
      <c r="AQ9" s="6">
        <v>8.5843225743157099</v>
      </c>
      <c r="AR9" s="7">
        <v>2783</v>
      </c>
      <c r="AS9" s="6">
        <v>9.6972019931007996</v>
      </c>
    </row>
    <row r="10" spans="2:4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</row>
    <row r="11" spans="2:45">
      <c r="B11" s="17" t="s">
        <v>12</v>
      </c>
      <c r="C11" s="18" t="s">
        <v>9</v>
      </c>
      <c r="D11" s="10">
        <v>57222</v>
      </c>
      <c r="E11" s="10">
        <v>63775</v>
      </c>
      <c r="F11" s="10">
        <v>67617</v>
      </c>
      <c r="G11" s="10">
        <v>71609</v>
      </c>
      <c r="H11" s="10">
        <v>69003</v>
      </c>
      <c r="I11" s="10">
        <v>62028</v>
      </c>
      <c r="J11" s="10">
        <v>44210</v>
      </c>
      <c r="K11" s="9">
        <v>77.2604942155115</v>
      </c>
      <c r="L11" s="10">
        <v>50605</v>
      </c>
      <c r="M11" s="9">
        <v>79.349274794198394</v>
      </c>
      <c r="N11" s="10">
        <v>52392</v>
      </c>
      <c r="O11" s="9">
        <v>77.483473091086594</v>
      </c>
      <c r="P11" s="10">
        <v>55651</v>
      </c>
      <c r="Q11" s="9">
        <v>77.715091678420293</v>
      </c>
      <c r="R11" s="10">
        <v>54112</v>
      </c>
      <c r="S11" s="9">
        <v>78.419778850194902</v>
      </c>
      <c r="T11" s="10">
        <v>46532</v>
      </c>
      <c r="U11" s="9">
        <v>75.017733926613801</v>
      </c>
      <c r="V11" s="10">
        <v>8278</v>
      </c>
      <c r="W11" s="9">
        <v>14.4664639474328</v>
      </c>
      <c r="X11" s="10">
        <v>8604</v>
      </c>
      <c r="Y11" s="9">
        <v>13.491179929439401</v>
      </c>
      <c r="Z11" s="10">
        <v>9817</v>
      </c>
      <c r="AA11" s="9">
        <v>14.518538237425499</v>
      </c>
      <c r="AB11" s="10">
        <v>10167</v>
      </c>
      <c r="AC11" s="9">
        <v>14.197936013629599</v>
      </c>
      <c r="AD11" s="10">
        <v>9549</v>
      </c>
      <c r="AE11" s="9">
        <v>13.8385287596191</v>
      </c>
      <c r="AF11" s="10">
        <v>9368</v>
      </c>
      <c r="AG11" s="9">
        <v>15.102856774359999</v>
      </c>
      <c r="AH11" s="10">
        <v>4734</v>
      </c>
      <c r="AI11" s="9">
        <v>8.2730418370556809</v>
      </c>
      <c r="AJ11" s="10">
        <v>4566</v>
      </c>
      <c r="AK11" s="9">
        <v>7.1595452763622101</v>
      </c>
      <c r="AL11" s="10">
        <v>5408</v>
      </c>
      <c r="AM11" s="9">
        <v>7.9979886714879402</v>
      </c>
      <c r="AN11" s="10">
        <v>5791</v>
      </c>
      <c r="AO11" s="9">
        <v>8.0869723079501199</v>
      </c>
      <c r="AP11" s="10">
        <v>5342</v>
      </c>
      <c r="AQ11" s="9">
        <v>7.7416923901859303</v>
      </c>
      <c r="AR11" s="10">
        <v>6128</v>
      </c>
      <c r="AS11" s="9">
        <v>9.8794092990262499</v>
      </c>
    </row>
    <row r="12" spans="2:45">
      <c r="B12" s="4">
        <v>4</v>
      </c>
      <c r="C12" s="5" t="s">
        <v>13</v>
      </c>
      <c r="D12" s="7">
        <v>42200</v>
      </c>
      <c r="E12" s="7">
        <v>47258</v>
      </c>
      <c r="F12" s="7">
        <v>50907</v>
      </c>
      <c r="G12" s="7">
        <v>54701</v>
      </c>
      <c r="H12" s="7">
        <v>52707</v>
      </c>
      <c r="I12" s="7">
        <v>47603</v>
      </c>
      <c r="J12" s="7">
        <v>32843</v>
      </c>
      <c r="K12" s="6">
        <v>77.827014218009495</v>
      </c>
      <c r="L12" s="7">
        <v>37737</v>
      </c>
      <c r="M12" s="6">
        <v>79.853146557196695</v>
      </c>
      <c r="N12" s="7">
        <v>39794</v>
      </c>
      <c r="O12" s="6">
        <v>78.169996267703894</v>
      </c>
      <c r="P12" s="7">
        <v>42995</v>
      </c>
      <c r="Q12" s="6">
        <v>78.600025593682005</v>
      </c>
      <c r="R12" s="7">
        <v>41734</v>
      </c>
      <c r="S12" s="6">
        <v>79.181133435786506</v>
      </c>
      <c r="T12" s="7">
        <v>36139</v>
      </c>
      <c r="U12" s="6">
        <v>75.917484192172793</v>
      </c>
      <c r="V12" s="7">
        <v>5992</v>
      </c>
      <c r="W12" s="6">
        <v>14.1990521327014</v>
      </c>
      <c r="X12" s="7">
        <v>6277</v>
      </c>
      <c r="Y12" s="6">
        <v>13.2824072114774</v>
      </c>
      <c r="Z12" s="7">
        <v>7265</v>
      </c>
      <c r="AA12" s="6">
        <v>14.2711218496474</v>
      </c>
      <c r="AB12" s="7">
        <v>7634</v>
      </c>
      <c r="AC12" s="6">
        <v>13.9558691797225</v>
      </c>
      <c r="AD12" s="7">
        <v>7184</v>
      </c>
      <c r="AE12" s="6">
        <v>13.6300681123949</v>
      </c>
      <c r="AF12" s="7">
        <v>7073</v>
      </c>
      <c r="AG12" s="6">
        <v>14.858307249543101</v>
      </c>
      <c r="AH12" s="7">
        <v>3365</v>
      </c>
      <c r="AI12" s="6">
        <v>7.9739336492891004</v>
      </c>
      <c r="AJ12" s="7">
        <v>3244</v>
      </c>
      <c r="AK12" s="6">
        <v>6.8644462313259096</v>
      </c>
      <c r="AL12" s="7">
        <v>3848</v>
      </c>
      <c r="AM12" s="6">
        <v>7.5588818826487501</v>
      </c>
      <c r="AN12" s="7">
        <v>4072</v>
      </c>
      <c r="AO12" s="6">
        <v>7.4441052265954903</v>
      </c>
      <c r="AP12" s="7">
        <v>3789</v>
      </c>
      <c r="AQ12" s="6">
        <v>7.1887984518185402</v>
      </c>
      <c r="AR12" s="7">
        <v>4391</v>
      </c>
      <c r="AS12" s="6">
        <v>9.2242085582841398</v>
      </c>
    </row>
    <row r="13" spans="2:45">
      <c r="B13" s="4">
        <v>5</v>
      </c>
      <c r="C13" s="5" t="s">
        <v>14</v>
      </c>
      <c r="D13" s="7">
        <v>15022</v>
      </c>
      <c r="E13" s="7">
        <v>16517</v>
      </c>
      <c r="F13" s="7">
        <v>16710</v>
      </c>
      <c r="G13" s="7">
        <v>16908</v>
      </c>
      <c r="H13" s="7">
        <v>16296</v>
      </c>
      <c r="I13" s="7">
        <v>14425</v>
      </c>
      <c r="J13" s="7">
        <v>11367</v>
      </c>
      <c r="K13" s="6">
        <v>75.669018772466998</v>
      </c>
      <c r="L13" s="7">
        <v>12868</v>
      </c>
      <c r="M13" s="6">
        <v>77.907610340860899</v>
      </c>
      <c r="N13" s="7">
        <v>12598</v>
      </c>
      <c r="O13" s="6">
        <v>75.3919808497905</v>
      </c>
      <c r="P13" s="7">
        <v>12656</v>
      </c>
      <c r="Q13" s="6">
        <v>74.852140998343998</v>
      </c>
      <c r="R13" s="7">
        <v>12378</v>
      </c>
      <c r="S13" s="6">
        <v>75.957290132547897</v>
      </c>
      <c r="T13" s="7">
        <v>10393</v>
      </c>
      <c r="U13" s="6">
        <v>72.048526863084902</v>
      </c>
      <c r="V13" s="7">
        <v>2286</v>
      </c>
      <c r="W13" s="6">
        <v>15.2176807349221</v>
      </c>
      <c r="X13" s="7">
        <v>2327</v>
      </c>
      <c r="Y13" s="6">
        <v>14.088514863474</v>
      </c>
      <c r="Z13" s="7">
        <v>2552</v>
      </c>
      <c r="AA13" s="6">
        <v>15.2722920406942</v>
      </c>
      <c r="AB13" s="7">
        <v>2533</v>
      </c>
      <c r="AC13" s="6">
        <v>14.981074047788001</v>
      </c>
      <c r="AD13" s="7">
        <v>2365</v>
      </c>
      <c r="AE13" s="6">
        <v>14.512763868434</v>
      </c>
      <c r="AF13" s="7">
        <v>2295</v>
      </c>
      <c r="AG13" s="6">
        <v>15.909878682842299</v>
      </c>
      <c r="AH13" s="7">
        <v>1369</v>
      </c>
      <c r="AI13" s="6">
        <v>9.1133004926108399</v>
      </c>
      <c r="AJ13" s="7">
        <v>1322</v>
      </c>
      <c r="AK13" s="6">
        <v>8.0038747956650695</v>
      </c>
      <c r="AL13" s="7">
        <v>1560</v>
      </c>
      <c r="AM13" s="6">
        <v>9.3357271095152594</v>
      </c>
      <c r="AN13" s="7">
        <v>1719</v>
      </c>
      <c r="AO13" s="6">
        <v>10.166784953868</v>
      </c>
      <c r="AP13" s="7">
        <v>1553</v>
      </c>
      <c r="AQ13" s="6">
        <v>9.5299459990181603</v>
      </c>
      <c r="AR13" s="7">
        <v>1737</v>
      </c>
      <c r="AS13" s="6">
        <v>12.041594454072801</v>
      </c>
    </row>
    <row r="14" spans="2:4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</row>
    <row r="15" spans="2:45">
      <c r="B15" s="17" t="s">
        <v>15</v>
      </c>
      <c r="C15" s="18" t="s">
        <v>9</v>
      </c>
      <c r="D15" s="10">
        <v>52588</v>
      </c>
      <c r="E15" s="10">
        <v>57988</v>
      </c>
      <c r="F15" s="10">
        <v>61959</v>
      </c>
      <c r="G15" s="10">
        <v>61628</v>
      </c>
      <c r="H15" s="10">
        <v>61244</v>
      </c>
      <c r="I15" s="10">
        <v>57789</v>
      </c>
      <c r="J15" s="10">
        <v>37576</v>
      </c>
      <c r="K15" s="9">
        <v>71.453563550619904</v>
      </c>
      <c r="L15" s="10">
        <v>43459</v>
      </c>
      <c r="M15" s="9">
        <v>74.944816168862502</v>
      </c>
      <c r="N15" s="10">
        <v>45529</v>
      </c>
      <c r="O15" s="9">
        <v>73.482464210203503</v>
      </c>
      <c r="P15" s="10">
        <v>45192</v>
      </c>
      <c r="Q15" s="9">
        <v>73.330304407087695</v>
      </c>
      <c r="R15" s="10">
        <v>45382</v>
      </c>
      <c r="S15" s="9">
        <v>74.100320031349995</v>
      </c>
      <c r="T15" s="10">
        <v>41834</v>
      </c>
      <c r="U15" s="9">
        <v>72.390939452144906</v>
      </c>
      <c r="V15" s="10">
        <v>9210</v>
      </c>
      <c r="W15" s="9">
        <v>17.513501178976199</v>
      </c>
      <c r="X15" s="10">
        <v>9161</v>
      </c>
      <c r="Y15" s="9">
        <v>15.7980961578258</v>
      </c>
      <c r="Z15" s="10">
        <v>10164</v>
      </c>
      <c r="AA15" s="9">
        <v>16.4043964557207</v>
      </c>
      <c r="AB15" s="10">
        <v>9988</v>
      </c>
      <c r="AC15" s="9">
        <v>16.2069189329526</v>
      </c>
      <c r="AD15" s="10">
        <v>9752</v>
      </c>
      <c r="AE15" s="9">
        <v>15.923192475997601</v>
      </c>
      <c r="AF15" s="10">
        <v>9293</v>
      </c>
      <c r="AG15" s="9">
        <v>16.080915053037799</v>
      </c>
      <c r="AH15" s="10">
        <v>5802</v>
      </c>
      <c r="AI15" s="9">
        <v>11.0329352704039</v>
      </c>
      <c r="AJ15" s="10">
        <v>5368</v>
      </c>
      <c r="AK15" s="9">
        <v>9.2570876733117196</v>
      </c>
      <c r="AL15" s="10">
        <v>6266</v>
      </c>
      <c r="AM15" s="9">
        <v>10.1131393340758</v>
      </c>
      <c r="AN15" s="10">
        <v>6448</v>
      </c>
      <c r="AO15" s="9">
        <v>10.4627766599598</v>
      </c>
      <c r="AP15" s="10">
        <v>6110</v>
      </c>
      <c r="AQ15" s="9">
        <v>9.9764874926523408</v>
      </c>
      <c r="AR15" s="10">
        <v>6662</v>
      </c>
      <c r="AS15" s="9">
        <v>11.5281454948174</v>
      </c>
    </row>
    <row r="16" spans="2:45">
      <c r="B16" s="4">
        <v>6</v>
      </c>
      <c r="C16" s="5" t="s">
        <v>16</v>
      </c>
      <c r="D16" s="7">
        <v>25178</v>
      </c>
      <c r="E16" s="7">
        <v>27921</v>
      </c>
      <c r="F16" s="7">
        <v>30200</v>
      </c>
      <c r="G16" s="7">
        <v>30823</v>
      </c>
      <c r="H16" s="7">
        <v>31045</v>
      </c>
      <c r="I16" s="7">
        <v>29619</v>
      </c>
      <c r="J16" s="7">
        <v>17923</v>
      </c>
      <c r="K16" s="6">
        <v>71.185161649058699</v>
      </c>
      <c r="L16" s="7">
        <v>20976</v>
      </c>
      <c r="M16" s="6">
        <v>75.126249059847396</v>
      </c>
      <c r="N16" s="7">
        <v>22290</v>
      </c>
      <c r="O16" s="6">
        <v>73.807947019867598</v>
      </c>
      <c r="P16" s="7">
        <v>22487</v>
      </c>
      <c r="Q16" s="6">
        <v>72.955260681958293</v>
      </c>
      <c r="R16" s="7">
        <v>23197</v>
      </c>
      <c r="S16" s="6">
        <v>74.720566918988595</v>
      </c>
      <c r="T16" s="7">
        <v>21541</v>
      </c>
      <c r="U16" s="6">
        <v>72.726965798980402</v>
      </c>
      <c r="V16" s="7">
        <v>4476</v>
      </c>
      <c r="W16" s="6">
        <v>17.777424735880501</v>
      </c>
      <c r="X16" s="7">
        <v>4383</v>
      </c>
      <c r="Y16" s="6">
        <v>15.6978618244332</v>
      </c>
      <c r="Z16" s="7">
        <v>4950</v>
      </c>
      <c r="AA16" s="6">
        <v>16.390728476821199</v>
      </c>
      <c r="AB16" s="7">
        <v>5082</v>
      </c>
      <c r="AC16" s="6">
        <v>16.487687765629602</v>
      </c>
      <c r="AD16" s="7">
        <v>4875</v>
      </c>
      <c r="AE16" s="6">
        <v>15.7030117571268</v>
      </c>
      <c r="AF16" s="7">
        <v>4697</v>
      </c>
      <c r="AG16" s="6">
        <v>15.8580640804889</v>
      </c>
      <c r="AH16" s="7">
        <v>2779</v>
      </c>
      <c r="AI16" s="6">
        <v>11.0374136150608</v>
      </c>
      <c r="AJ16" s="7">
        <v>2562</v>
      </c>
      <c r="AK16" s="6">
        <v>9.1758891157193503</v>
      </c>
      <c r="AL16" s="7">
        <v>2960</v>
      </c>
      <c r="AM16" s="6">
        <v>9.8013245033112604</v>
      </c>
      <c r="AN16" s="7">
        <v>3254</v>
      </c>
      <c r="AO16" s="6">
        <v>10.557051552412201</v>
      </c>
      <c r="AP16" s="7">
        <v>2973</v>
      </c>
      <c r="AQ16" s="6">
        <v>9.5764213238846807</v>
      </c>
      <c r="AR16" s="7">
        <v>3381</v>
      </c>
      <c r="AS16" s="6">
        <v>11.4149701205307</v>
      </c>
    </row>
    <row r="17" spans="2:45">
      <c r="B17" s="4">
        <v>7</v>
      </c>
      <c r="C17" s="5" t="s">
        <v>17</v>
      </c>
      <c r="D17" s="7">
        <v>27410</v>
      </c>
      <c r="E17" s="7">
        <v>30067</v>
      </c>
      <c r="F17" s="7">
        <v>31759</v>
      </c>
      <c r="G17" s="7">
        <v>30805</v>
      </c>
      <c r="H17" s="7">
        <v>30199</v>
      </c>
      <c r="I17" s="7">
        <v>28170</v>
      </c>
      <c r="J17" s="7">
        <v>19653</v>
      </c>
      <c r="K17" s="6">
        <v>71.700109449106193</v>
      </c>
      <c r="L17" s="7">
        <v>22483</v>
      </c>
      <c r="M17" s="6">
        <v>74.776332856620201</v>
      </c>
      <c r="N17" s="7">
        <v>23239</v>
      </c>
      <c r="O17" s="6">
        <v>73.172958846311303</v>
      </c>
      <c r="P17" s="7">
        <v>22705</v>
      </c>
      <c r="Q17" s="6">
        <v>73.705567278039297</v>
      </c>
      <c r="R17" s="7">
        <v>22185</v>
      </c>
      <c r="S17" s="6">
        <v>73.462697440312596</v>
      </c>
      <c r="T17" s="7">
        <v>20293</v>
      </c>
      <c r="U17" s="6">
        <v>72.0376286829961</v>
      </c>
      <c r="V17" s="7">
        <v>4734</v>
      </c>
      <c r="W17" s="6">
        <v>17.271068952936901</v>
      </c>
      <c r="X17" s="7">
        <v>4778</v>
      </c>
      <c r="Y17" s="6">
        <v>15.8911763727675</v>
      </c>
      <c r="Z17" s="7">
        <v>5214</v>
      </c>
      <c r="AA17" s="6">
        <v>16.417393494757398</v>
      </c>
      <c r="AB17" s="7">
        <v>4906</v>
      </c>
      <c r="AC17" s="6">
        <v>15.9259860412271</v>
      </c>
      <c r="AD17" s="7">
        <v>4877</v>
      </c>
      <c r="AE17" s="6">
        <v>16.149541375542199</v>
      </c>
      <c r="AF17" s="7">
        <v>4596</v>
      </c>
      <c r="AG17" s="6">
        <v>16.315228966986201</v>
      </c>
      <c r="AH17" s="7">
        <v>3023</v>
      </c>
      <c r="AI17" s="6">
        <v>11.028821597957</v>
      </c>
      <c r="AJ17" s="7">
        <v>2806</v>
      </c>
      <c r="AK17" s="6">
        <v>9.3324907706122993</v>
      </c>
      <c r="AL17" s="7">
        <v>3306</v>
      </c>
      <c r="AM17" s="6">
        <v>10.4096476589313</v>
      </c>
      <c r="AN17" s="7">
        <v>3194</v>
      </c>
      <c r="AO17" s="6">
        <v>10.3684466807336</v>
      </c>
      <c r="AP17" s="7">
        <v>3137</v>
      </c>
      <c r="AQ17" s="6">
        <v>10.3877611841452</v>
      </c>
      <c r="AR17" s="7">
        <v>3281</v>
      </c>
      <c r="AS17" s="6">
        <v>11.647142350017701</v>
      </c>
    </row>
    <row r="18" spans="2:4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</row>
    <row r="19" spans="2:45">
      <c r="B19" s="17" t="s">
        <v>18</v>
      </c>
      <c r="C19" s="18" t="s">
        <v>9</v>
      </c>
      <c r="D19" s="10">
        <v>14988</v>
      </c>
      <c r="E19" s="10">
        <v>17370</v>
      </c>
      <c r="F19" s="10">
        <v>18472</v>
      </c>
      <c r="G19" s="10">
        <v>19114</v>
      </c>
      <c r="H19" s="10">
        <v>18885</v>
      </c>
      <c r="I19" s="10">
        <v>17575</v>
      </c>
      <c r="J19" s="10">
        <v>11146</v>
      </c>
      <c r="K19" s="9">
        <v>74.366159594342093</v>
      </c>
      <c r="L19" s="10">
        <v>13075</v>
      </c>
      <c r="M19" s="9">
        <v>75.273459988485897</v>
      </c>
      <c r="N19" s="10">
        <v>13461</v>
      </c>
      <c r="O19" s="9">
        <v>72.872455608488494</v>
      </c>
      <c r="P19" s="10">
        <v>13966</v>
      </c>
      <c r="Q19" s="9">
        <v>73.066861985978903</v>
      </c>
      <c r="R19" s="10">
        <v>13981</v>
      </c>
      <c r="S19" s="9">
        <v>74.032300767805097</v>
      </c>
      <c r="T19" s="10">
        <v>12809</v>
      </c>
      <c r="U19" s="9">
        <v>72.881934566145105</v>
      </c>
      <c r="V19" s="10">
        <v>2301</v>
      </c>
      <c r="W19" s="9">
        <v>15.3522818254604</v>
      </c>
      <c r="X19" s="10">
        <v>2685</v>
      </c>
      <c r="Y19" s="9">
        <v>15.4576856649396</v>
      </c>
      <c r="Z19" s="10">
        <v>3218</v>
      </c>
      <c r="AA19" s="9">
        <v>17.420961455175402</v>
      </c>
      <c r="AB19" s="10">
        <v>3084</v>
      </c>
      <c r="AC19" s="9">
        <v>16.1347703254159</v>
      </c>
      <c r="AD19" s="10">
        <v>2954</v>
      </c>
      <c r="AE19" s="9">
        <v>15.642043950225</v>
      </c>
      <c r="AF19" s="10">
        <v>2768</v>
      </c>
      <c r="AG19" s="9">
        <v>15.7496443812233</v>
      </c>
      <c r="AH19" s="10">
        <v>1541</v>
      </c>
      <c r="AI19" s="9">
        <v>10.281558580197499</v>
      </c>
      <c r="AJ19" s="10">
        <v>1610</v>
      </c>
      <c r="AK19" s="9">
        <v>9.2688543465745497</v>
      </c>
      <c r="AL19" s="10">
        <v>1793</v>
      </c>
      <c r="AM19" s="9">
        <v>9.7065829363360798</v>
      </c>
      <c r="AN19" s="10">
        <v>2064</v>
      </c>
      <c r="AO19" s="9">
        <v>10.7983676886052</v>
      </c>
      <c r="AP19" s="10">
        <v>1950</v>
      </c>
      <c r="AQ19" s="9">
        <v>10.3256552819698</v>
      </c>
      <c r="AR19" s="10">
        <v>1998</v>
      </c>
      <c r="AS19" s="9">
        <v>11.3684210526316</v>
      </c>
    </row>
    <row r="20" spans="2:45">
      <c r="B20" s="4">
        <v>8</v>
      </c>
      <c r="C20" s="5" t="s">
        <v>19</v>
      </c>
      <c r="D20" s="7">
        <v>11358</v>
      </c>
      <c r="E20" s="7">
        <v>13240</v>
      </c>
      <c r="F20" s="7">
        <v>14252</v>
      </c>
      <c r="G20" s="7">
        <v>14869</v>
      </c>
      <c r="H20" s="7">
        <v>14907</v>
      </c>
      <c r="I20" s="7">
        <v>13914</v>
      </c>
      <c r="J20" s="7">
        <v>8488</v>
      </c>
      <c r="K20" s="6">
        <v>74.731466807536506</v>
      </c>
      <c r="L20" s="7">
        <v>10072</v>
      </c>
      <c r="M20" s="6">
        <v>76.072507552870107</v>
      </c>
      <c r="N20" s="7">
        <v>10500</v>
      </c>
      <c r="O20" s="6">
        <v>73.673870333988205</v>
      </c>
      <c r="P20" s="7">
        <v>10966</v>
      </c>
      <c r="Q20" s="6">
        <v>73.750756607707302</v>
      </c>
      <c r="R20" s="7">
        <v>11128</v>
      </c>
      <c r="S20" s="6">
        <v>74.649493526531202</v>
      </c>
      <c r="T20" s="7">
        <v>10265</v>
      </c>
      <c r="U20" s="6">
        <v>73.774615495184705</v>
      </c>
      <c r="V20" s="7">
        <v>1721</v>
      </c>
      <c r="W20" s="6">
        <v>15.152315548512099</v>
      </c>
      <c r="X20" s="7">
        <v>2008</v>
      </c>
      <c r="Y20" s="6">
        <v>15.166163141994</v>
      </c>
      <c r="Z20" s="7">
        <v>2392</v>
      </c>
      <c r="AA20" s="6">
        <v>16.7836093179905</v>
      </c>
      <c r="AB20" s="7">
        <v>2400</v>
      </c>
      <c r="AC20" s="6">
        <v>16.1409644226243</v>
      </c>
      <c r="AD20" s="7">
        <v>2322</v>
      </c>
      <c r="AE20" s="6">
        <v>15.5765747635339</v>
      </c>
      <c r="AF20" s="7">
        <v>2122</v>
      </c>
      <c r="AG20" s="6">
        <v>15.250826505677701</v>
      </c>
      <c r="AH20" s="7">
        <v>1149</v>
      </c>
      <c r="AI20" s="6">
        <v>10.1162176439514</v>
      </c>
      <c r="AJ20" s="7">
        <v>1160</v>
      </c>
      <c r="AK20" s="6">
        <v>8.7613293051359502</v>
      </c>
      <c r="AL20" s="7">
        <v>1360</v>
      </c>
      <c r="AM20" s="6">
        <v>9.5425203480213305</v>
      </c>
      <c r="AN20" s="7">
        <v>1503</v>
      </c>
      <c r="AO20" s="6">
        <v>10.108278969668399</v>
      </c>
      <c r="AP20" s="7">
        <v>1457</v>
      </c>
      <c r="AQ20" s="6">
        <v>9.7739317099349297</v>
      </c>
      <c r="AR20" s="7">
        <v>1527</v>
      </c>
      <c r="AS20" s="6">
        <v>10.9745579991376</v>
      </c>
    </row>
    <row r="21" spans="2:45">
      <c r="B21" s="4">
        <v>9</v>
      </c>
      <c r="C21" s="5" t="s">
        <v>20</v>
      </c>
      <c r="D21" s="7">
        <v>3630</v>
      </c>
      <c r="E21" s="7">
        <v>4130</v>
      </c>
      <c r="F21" s="7">
        <v>4220</v>
      </c>
      <c r="G21" s="7">
        <v>4245</v>
      </c>
      <c r="H21" s="7">
        <v>3978</v>
      </c>
      <c r="I21" s="7">
        <v>3661</v>
      </c>
      <c r="J21" s="7">
        <v>2658</v>
      </c>
      <c r="K21" s="6">
        <v>73.223140495867796</v>
      </c>
      <c r="L21" s="7">
        <v>3003</v>
      </c>
      <c r="M21" s="6">
        <v>72.711864406779696</v>
      </c>
      <c r="N21" s="7">
        <v>2961</v>
      </c>
      <c r="O21" s="6">
        <v>70.165876777251199</v>
      </c>
      <c r="P21" s="7">
        <v>3000</v>
      </c>
      <c r="Q21" s="6">
        <v>70.671378091872796</v>
      </c>
      <c r="R21" s="7">
        <v>2853</v>
      </c>
      <c r="S21" s="6">
        <v>71.719457013574697</v>
      </c>
      <c r="T21" s="7">
        <v>2544</v>
      </c>
      <c r="U21" s="6">
        <v>69.489210598197204</v>
      </c>
      <c r="V21" s="7">
        <v>580</v>
      </c>
      <c r="W21" s="6">
        <v>15.9779614325069</v>
      </c>
      <c r="X21" s="7">
        <v>677</v>
      </c>
      <c r="Y21" s="6">
        <v>16.3922518159806</v>
      </c>
      <c r="Z21" s="7">
        <v>826</v>
      </c>
      <c r="AA21" s="6">
        <v>19.5734597156398</v>
      </c>
      <c r="AB21" s="7">
        <v>684</v>
      </c>
      <c r="AC21" s="6">
        <v>16.113074204947001</v>
      </c>
      <c r="AD21" s="7">
        <v>632</v>
      </c>
      <c r="AE21" s="6">
        <v>15.8873805932629</v>
      </c>
      <c r="AF21" s="7">
        <v>646</v>
      </c>
      <c r="AG21" s="6">
        <v>17.6454520622781</v>
      </c>
      <c r="AH21" s="7">
        <v>392</v>
      </c>
      <c r="AI21" s="6">
        <v>10.798898071625301</v>
      </c>
      <c r="AJ21" s="7">
        <v>450</v>
      </c>
      <c r="AK21" s="6">
        <v>10.8958837772397</v>
      </c>
      <c r="AL21" s="7">
        <v>433</v>
      </c>
      <c r="AM21" s="6">
        <v>10.260663507108999</v>
      </c>
      <c r="AN21" s="7">
        <v>561</v>
      </c>
      <c r="AO21" s="6">
        <v>13.215547703180199</v>
      </c>
      <c r="AP21" s="7">
        <v>493</v>
      </c>
      <c r="AQ21" s="6">
        <v>12.393162393162401</v>
      </c>
      <c r="AR21" s="7">
        <v>471</v>
      </c>
      <c r="AS21" s="6">
        <v>12.8653373395247</v>
      </c>
    </row>
    <row r="22" spans="2:4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</row>
    <row r="23" spans="2:45">
      <c r="B23" s="17" t="s">
        <v>21</v>
      </c>
      <c r="C23" s="18" t="s">
        <v>9</v>
      </c>
      <c r="D23" s="10">
        <v>26021</v>
      </c>
      <c r="E23" s="10">
        <v>30678</v>
      </c>
      <c r="F23" s="10">
        <v>32393</v>
      </c>
      <c r="G23" s="10">
        <v>32798</v>
      </c>
      <c r="H23" s="10">
        <v>33736</v>
      </c>
      <c r="I23" s="10">
        <v>32342</v>
      </c>
      <c r="J23" s="10">
        <v>19238</v>
      </c>
      <c r="K23" s="9">
        <v>73.932592905730004</v>
      </c>
      <c r="L23" s="10">
        <v>23147</v>
      </c>
      <c r="M23" s="9">
        <v>75.451463589542996</v>
      </c>
      <c r="N23" s="10">
        <v>24401</v>
      </c>
      <c r="O23" s="9">
        <v>75.328002963603197</v>
      </c>
      <c r="P23" s="10">
        <v>25488</v>
      </c>
      <c r="Q23" s="9">
        <v>77.712055613147101</v>
      </c>
      <c r="R23" s="10">
        <v>26273</v>
      </c>
      <c r="S23" s="9">
        <v>77.878230969883802</v>
      </c>
      <c r="T23" s="10">
        <v>23873</v>
      </c>
      <c r="U23" s="9">
        <v>73.814235359594306</v>
      </c>
      <c r="V23" s="10">
        <v>4482</v>
      </c>
      <c r="W23" s="9">
        <v>17.2245494024057</v>
      </c>
      <c r="X23" s="10">
        <v>4972</v>
      </c>
      <c r="Y23" s="9">
        <v>16.2070539148576</v>
      </c>
      <c r="Z23" s="10">
        <v>5241</v>
      </c>
      <c r="AA23" s="9">
        <v>16.179421479949401</v>
      </c>
      <c r="AB23" s="10">
        <v>4792</v>
      </c>
      <c r="AC23" s="9">
        <v>14.610646990670199</v>
      </c>
      <c r="AD23" s="10">
        <v>4828</v>
      </c>
      <c r="AE23" s="9">
        <v>14.3111216504624</v>
      </c>
      <c r="AF23" s="10">
        <v>5153</v>
      </c>
      <c r="AG23" s="9">
        <v>15.932842743182199</v>
      </c>
      <c r="AH23" s="10">
        <v>2301</v>
      </c>
      <c r="AI23" s="9">
        <v>8.8428576918642605</v>
      </c>
      <c r="AJ23" s="10">
        <v>2559</v>
      </c>
      <c r="AK23" s="9">
        <v>8.3414824955994504</v>
      </c>
      <c r="AL23" s="10">
        <v>2751</v>
      </c>
      <c r="AM23" s="9">
        <v>8.4925755564473793</v>
      </c>
      <c r="AN23" s="10">
        <v>2518</v>
      </c>
      <c r="AO23" s="9">
        <v>7.6772973961826896</v>
      </c>
      <c r="AP23" s="10">
        <v>2635</v>
      </c>
      <c r="AQ23" s="9">
        <v>7.8106473796537799</v>
      </c>
      <c r="AR23" s="10">
        <v>3316</v>
      </c>
      <c r="AS23" s="9">
        <v>10.2529218972234</v>
      </c>
    </row>
    <row r="24" spans="2:45">
      <c r="B24" s="4">
        <v>10</v>
      </c>
      <c r="C24" s="5" t="s">
        <v>22</v>
      </c>
      <c r="D24" s="7">
        <v>19561</v>
      </c>
      <c r="E24" s="7">
        <v>23228</v>
      </c>
      <c r="F24" s="7">
        <v>24837</v>
      </c>
      <c r="G24" s="7">
        <v>25632</v>
      </c>
      <c r="H24" s="7">
        <v>26736</v>
      </c>
      <c r="I24" s="7">
        <v>25852</v>
      </c>
      <c r="J24" s="7">
        <v>14673</v>
      </c>
      <c r="K24" s="6">
        <v>75.011502479423299</v>
      </c>
      <c r="L24" s="7">
        <v>17571</v>
      </c>
      <c r="M24" s="6">
        <v>75.645772343723095</v>
      </c>
      <c r="N24" s="7">
        <v>18814</v>
      </c>
      <c r="O24" s="6">
        <v>75.749889278093207</v>
      </c>
      <c r="P24" s="7">
        <v>20083</v>
      </c>
      <c r="Q24" s="6">
        <v>78.351279650436993</v>
      </c>
      <c r="R24" s="7">
        <v>20969</v>
      </c>
      <c r="S24" s="6">
        <v>78.429832435667294</v>
      </c>
      <c r="T24" s="7">
        <v>19090</v>
      </c>
      <c r="U24" s="6">
        <v>73.843416370106794</v>
      </c>
      <c r="V24" s="7">
        <v>3266</v>
      </c>
      <c r="W24" s="6">
        <v>16.696487909616099</v>
      </c>
      <c r="X24" s="7">
        <v>3770</v>
      </c>
      <c r="Y24" s="6">
        <v>16.230411572240399</v>
      </c>
      <c r="Z24" s="7">
        <v>4022</v>
      </c>
      <c r="AA24" s="6">
        <v>16.193582155654902</v>
      </c>
      <c r="AB24" s="7">
        <v>3733</v>
      </c>
      <c r="AC24" s="6">
        <v>14.563826466916399</v>
      </c>
      <c r="AD24" s="7">
        <v>3777</v>
      </c>
      <c r="AE24" s="6">
        <v>14.127019748653501</v>
      </c>
      <c r="AF24" s="7">
        <v>4166</v>
      </c>
      <c r="AG24" s="6">
        <v>16.1148073650008</v>
      </c>
      <c r="AH24" s="7">
        <v>1622</v>
      </c>
      <c r="AI24" s="6">
        <v>8.2920096109605907</v>
      </c>
      <c r="AJ24" s="7">
        <v>1887</v>
      </c>
      <c r="AK24" s="6">
        <v>8.1238160840365108</v>
      </c>
      <c r="AL24" s="7">
        <v>2001</v>
      </c>
      <c r="AM24" s="6">
        <v>8.0565285662519592</v>
      </c>
      <c r="AN24" s="7">
        <v>1816</v>
      </c>
      <c r="AO24" s="6">
        <v>7.0848938826466901</v>
      </c>
      <c r="AP24" s="7">
        <v>1990</v>
      </c>
      <c r="AQ24" s="6">
        <v>7.4431478156792297</v>
      </c>
      <c r="AR24" s="7">
        <v>2596</v>
      </c>
      <c r="AS24" s="6">
        <v>10.0417762648925</v>
      </c>
    </row>
    <row r="25" spans="2:45">
      <c r="B25" s="4">
        <v>11</v>
      </c>
      <c r="C25" s="5" t="s">
        <v>23</v>
      </c>
      <c r="D25" s="7">
        <v>6460</v>
      </c>
      <c r="E25" s="7">
        <v>7450</v>
      </c>
      <c r="F25" s="7">
        <v>7556</v>
      </c>
      <c r="G25" s="7">
        <v>7166</v>
      </c>
      <c r="H25" s="7">
        <v>7000</v>
      </c>
      <c r="I25" s="7">
        <v>6490</v>
      </c>
      <c r="J25" s="7">
        <v>4565</v>
      </c>
      <c r="K25" s="6">
        <v>70.6656346749226</v>
      </c>
      <c r="L25" s="7">
        <v>5576</v>
      </c>
      <c r="M25" s="6">
        <v>74.845637583892596</v>
      </c>
      <c r="N25" s="7">
        <v>5587</v>
      </c>
      <c r="O25" s="6">
        <v>73.941238750661697</v>
      </c>
      <c r="P25" s="7">
        <v>5405</v>
      </c>
      <c r="Q25" s="6">
        <v>75.425620987998897</v>
      </c>
      <c r="R25" s="7">
        <v>5304</v>
      </c>
      <c r="S25" s="6">
        <v>75.771428571428601</v>
      </c>
      <c r="T25" s="7">
        <v>4783</v>
      </c>
      <c r="U25" s="6">
        <v>73.697996918335903</v>
      </c>
      <c r="V25" s="7">
        <v>1216</v>
      </c>
      <c r="W25" s="6">
        <v>18.823529411764699</v>
      </c>
      <c r="X25" s="7">
        <v>1202</v>
      </c>
      <c r="Y25" s="6">
        <v>16.134228187919501</v>
      </c>
      <c r="Z25" s="7">
        <v>1219</v>
      </c>
      <c r="AA25" s="6">
        <v>16.132874536791999</v>
      </c>
      <c r="AB25" s="7">
        <v>1059</v>
      </c>
      <c r="AC25" s="6">
        <v>14.778118894780899</v>
      </c>
      <c r="AD25" s="7">
        <v>1051</v>
      </c>
      <c r="AE25" s="6">
        <v>15.0142857142857</v>
      </c>
      <c r="AF25" s="7">
        <v>987</v>
      </c>
      <c r="AG25" s="6">
        <v>15.2080123266564</v>
      </c>
      <c r="AH25" s="7">
        <v>679</v>
      </c>
      <c r="AI25" s="6">
        <v>10.5108359133127</v>
      </c>
      <c r="AJ25" s="7">
        <v>672</v>
      </c>
      <c r="AK25" s="6">
        <v>9.0201342281879207</v>
      </c>
      <c r="AL25" s="7">
        <v>750</v>
      </c>
      <c r="AM25" s="6">
        <v>9.9258867125463208</v>
      </c>
      <c r="AN25" s="7">
        <v>702</v>
      </c>
      <c r="AO25" s="6">
        <v>9.7962601172202106</v>
      </c>
      <c r="AP25" s="7">
        <v>645</v>
      </c>
      <c r="AQ25" s="6">
        <v>9.21428571428571</v>
      </c>
      <c r="AR25" s="7">
        <v>720</v>
      </c>
      <c r="AS25" s="6">
        <v>11.093990755007701</v>
      </c>
    </row>
    <row r="26" spans="2:4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</row>
    <row r="27" spans="2:45">
      <c r="B27" s="17" t="s">
        <v>24</v>
      </c>
      <c r="C27" s="18" t="s">
        <v>9</v>
      </c>
      <c r="D27" s="10">
        <v>5690</v>
      </c>
      <c r="E27" s="10">
        <v>6149</v>
      </c>
      <c r="F27" s="10">
        <v>6158</v>
      </c>
      <c r="G27" s="10">
        <v>5836</v>
      </c>
      <c r="H27" s="10">
        <v>5590</v>
      </c>
      <c r="I27" s="10">
        <v>5239</v>
      </c>
      <c r="J27" s="10">
        <v>4317</v>
      </c>
      <c r="K27" s="9">
        <v>75.869947275922698</v>
      </c>
      <c r="L27" s="10">
        <v>4740</v>
      </c>
      <c r="M27" s="9">
        <v>77.085704992681698</v>
      </c>
      <c r="N27" s="10">
        <v>4638</v>
      </c>
      <c r="O27" s="9">
        <v>75.316661253653805</v>
      </c>
      <c r="P27" s="10">
        <v>4403</v>
      </c>
      <c r="Q27" s="9">
        <v>75.445510623714895</v>
      </c>
      <c r="R27" s="10">
        <v>4132</v>
      </c>
      <c r="S27" s="9">
        <v>73.917710196780007</v>
      </c>
      <c r="T27" s="10">
        <v>3721</v>
      </c>
      <c r="U27" s="9">
        <v>71.025004771902999</v>
      </c>
      <c r="V27" s="10">
        <v>889</v>
      </c>
      <c r="W27" s="9">
        <v>15.623901581722301</v>
      </c>
      <c r="X27" s="10">
        <v>908</v>
      </c>
      <c r="Y27" s="9">
        <v>14.766628720117099</v>
      </c>
      <c r="Z27" s="10">
        <v>975</v>
      </c>
      <c r="AA27" s="9">
        <v>15.833062682689199</v>
      </c>
      <c r="AB27" s="10">
        <v>898</v>
      </c>
      <c r="AC27" s="9">
        <v>15.3872515421522</v>
      </c>
      <c r="AD27" s="10">
        <v>885</v>
      </c>
      <c r="AE27" s="9">
        <v>15.831842576028601</v>
      </c>
      <c r="AF27" s="10">
        <v>902</v>
      </c>
      <c r="AG27" s="9">
        <v>17.217026150028602</v>
      </c>
      <c r="AH27" s="10">
        <v>484</v>
      </c>
      <c r="AI27" s="9">
        <v>8.5061511423550105</v>
      </c>
      <c r="AJ27" s="10">
        <v>501</v>
      </c>
      <c r="AK27" s="9">
        <v>8.1476662872011705</v>
      </c>
      <c r="AL27" s="10">
        <v>545</v>
      </c>
      <c r="AM27" s="9">
        <v>8.8502760636570308</v>
      </c>
      <c r="AN27" s="10">
        <v>535</v>
      </c>
      <c r="AO27" s="9">
        <v>9.1672378341329708</v>
      </c>
      <c r="AP27" s="10">
        <v>573</v>
      </c>
      <c r="AQ27" s="9">
        <v>10.250447227191399</v>
      </c>
      <c r="AR27" s="10">
        <v>616</v>
      </c>
      <c r="AS27" s="9">
        <v>11.757969078068299</v>
      </c>
    </row>
    <row r="28" spans="2:45">
      <c r="B28" s="4">
        <v>12</v>
      </c>
      <c r="C28" s="5" t="s">
        <v>25</v>
      </c>
      <c r="D28" s="7">
        <v>2461</v>
      </c>
      <c r="E28" s="7">
        <v>2605</v>
      </c>
      <c r="F28" s="7">
        <v>2738</v>
      </c>
      <c r="G28" s="7">
        <v>2653</v>
      </c>
      <c r="H28" s="7">
        <v>2556</v>
      </c>
      <c r="I28" s="7">
        <v>2347</v>
      </c>
      <c r="J28" s="7">
        <v>1856</v>
      </c>
      <c r="K28" s="6">
        <v>75.416497358797201</v>
      </c>
      <c r="L28" s="7">
        <v>1954</v>
      </c>
      <c r="M28" s="6">
        <v>75.009596928982702</v>
      </c>
      <c r="N28" s="7">
        <v>2098</v>
      </c>
      <c r="O28" s="6">
        <v>76.625273922571196</v>
      </c>
      <c r="P28" s="7">
        <v>1981</v>
      </c>
      <c r="Q28" s="6">
        <v>74.670184696569905</v>
      </c>
      <c r="R28" s="7">
        <v>1892</v>
      </c>
      <c r="S28" s="6">
        <v>74.0219092331768</v>
      </c>
      <c r="T28" s="7">
        <v>1672</v>
      </c>
      <c r="U28" s="6">
        <v>71.239880698764395</v>
      </c>
      <c r="V28" s="7">
        <v>407</v>
      </c>
      <c r="W28" s="6">
        <v>16.537992685900001</v>
      </c>
      <c r="X28" s="7">
        <v>417</v>
      </c>
      <c r="Y28" s="6">
        <v>16.007677543186201</v>
      </c>
      <c r="Z28" s="7">
        <v>411</v>
      </c>
      <c r="AA28" s="6">
        <v>15.0109569028488</v>
      </c>
      <c r="AB28" s="7">
        <v>409</v>
      </c>
      <c r="AC28" s="6">
        <v>15.416509611760301</v>
      </c>
      <c r="AD28" s="7">
        <v>412</v>
      </c>
      <c r="AE28" s="6">
        <v>16.118935837245701</v>
      </c>
      <c r="AF28" s="7">
        <v>393</v>
      </c>
      <c r="AG28" s="6">
        <v>16.7447805709416</v>
      </c>
      <c r="AH28" s="7">
        <v>198</v>
      </c>
      <c r="AI28" s="6">
        <v>8.0455099553027196</v>
      </c>
      <c r="AJ28" s="7">
        <v>234</v>
      </c>
      <c r="AK28" s="6">
        <v>8.9827255278310894</v>
      </c>
      <c r="AL28" s="7">
        <v>229</v>
      </c>
      <c r="AM28" s="6">
        <v>8.3637691745799891</v>
      </c>
      <c r="AN28" s="7">
        <v>263</v>
      </c>
      <c r="AO28" s="6">
        <v>9.9133056916698106</v>
      </c>
      <c r="AP28" s="7">
        <v>252</v>
      </c>
      <c r="AQ28" s="6">
        <v>9.8591549295774605</v>
      </c>
      <c r="AR28" s="7">
        <v>282</v>
      </c>
      <c r="AS28" s="6">
        <v>12.015338730293999</v>
      </c>
    </row>
    <row r="29" spans="2:45">
      <c r="B29" s="4">
        <v>13</v>
      </c>
      <c r="C29" s="5" t="s">
        <v>26</v>
      </c>
      <c r="D29" s="7">
        <v>3229</v>
      </c>
      <c r="E29" s="7">
        <v>3544</v>
      </c>
      <c r="F29" s="7">
        <v>3420</v>
      </c>
      <c r="G29" s="7">
        <v>3183</v>
      </c>
      <c r="H29" s="7">
        <v>3034</v>
      </c>
      <c r="I29" s="7">
        <v>2892</v>
      </c>
      <c r="J29" s="7">
        <v>2461</v>
      </c>
      <c r="K29" s="6">
        <v>76.215546608857196</v>
      </c>
      <c r="L29" s="7">
        <v>2786</v>
      </c>
      <c r="M29" s="6">
        <v>78.611738148984202</v>
      </c>
      <c r="N29" s="7">
        <v>2540</v>
      </c>
      <c r="O29" s="6">
        <v>74.269005847953196</v>
      </c>
      <c r="P29" s="7">
        <v>2422</v>
      </c>
      <c r="Q29" s="6">
        <v>76.091737354696804</v>
      </c>
      <c r="R29" s="7">
        <v>2240</v>
      </c>
      <c r="S29" s="6">
        <v>73.829927488464094</v>
      </c>
      <c r="T29" s="7">
        <v>2049</v>
      </c>
      <c r="U29" s="6">
        <v>70.850622406639005</v>
      </c>
      <c r="V29" s="7">
        <v>482</v>
      </c>
      <c r="W29" s="6">
        <v>14.9272220501703</v>
      </c>
      <c r="X29" s="7">
        <v>491</v>
      </c>
      <c r="Y29" s="6">
        <v>13.854401805869101</v>
      </c>
      <c r="Z29" s="7">
        <v>564</v>
      </c>
      <c r="AA29" s="6">
        <v>16.491228070175399</v>
      </c>
      <c r="AB29" s="7">
        <v>489</v>
      </c>
      <c r="AC29" s="6">
        <v>15.3628652214892</v>
      </c>
      <c r="AD29" s="7">
        <v>473</v>
      </c>
      <c r="AE29" s="6">
        <v>15.589980224126601</v>
      </c>
      <c r="AF29" s="7">
        <v>509</v>
      </c>
      <c r="AG29" s="6">
        <v>17.600276625172899</v>
      </c>
      <c r="AH29" s="7">
        <v>286</v>
      </c>
      <c r="AI29" s="6">
        <v>8.8572313409724401</v>
      </c>
      <c r="AJ29" s="7">
        <v>267</v>
      </c>
      <c r="AK29" s="6">
        <v>7.5338600451467297</v>
      </c>
      <c r="AL29" s="7">
        <v>316</v>
      </c>
      <c r="AM29" s="6">
        <v>9.2397660818713394</v>
      </c>
      <c r="AN29" s="7">
        <v>272</v>
      </c>
      <c r="AO29" s="6">
        <v>8.5453974238140091</v>
      </c>
      <c r="AP29" s="7">
        <v>321</v>
      </c>
      <c r="AQ29" s="6">
        <v>10.5800922874094</v>
      </c>
      <c r="AR29" s="7">
        <v>334</v>
      </c>
      <c r="AS29" s="6">
        <v>11.5491009681881</v>
      </c>
    </row>
    <row r="30" spans="2:4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</row>
    <row r="31" spans="2:45">
      <c r="B31" s="17" t="s">
        <v>27</v>
      </c>
      <c r="C31" s="18" t="s">
        <v>9</v>
      </c>
      <c r="D31" s="10">
        <v>2858</v>
      </c>
      <c r="E31" s="10">
        <v>3114</v>
      </c>
      <c r="F31" s="10">
        <v>3247</v>
      </c>
      <c r="G31" s="10">
        <v>3174</v>
      </c>
      <c r="H31" s="10">
        <v>2964</v>
      </c>
      <c r="I31" s="10">
        <v>2666</v>
      </c>
      <c r="J31" s="10">
        <v>1885</v>
      </c>
      <c r="K31" s="9">
        <v>65.955213435969199</v>
      </c>
      <c r="L31" s="10">
        <v>2100</v>
      </c>
      <c r="M31" s="9">
        <v>67.437379576107901</v>
      </c>
      <c r="N31" s="10">
        <v>2140</v>
      </c>
      <c r="O31" s="9">
        <v>65.906991068678806</v>
      </c>
      <c r="P31" s="10">
        <v>2141</v>
      </c>
      <c r="Q31" s="9">
        <v>67.454316320100801</v>
      </c>
      <c r="R31" s="10">
        <v>1896</v>
      </c>
      <c r="S31" s="9">
        <v>63.967611336032398</v>
      </c>
      <c r="T31" s="10">
        <v>1669</v>
      </c>
      <c r="U31" s="9">
        <v>62.603150787696897</v>
      </c>
      <c r="V31" s="10">
        <v>533</v>
      </c>
      <c r="W31" s="9">
        <v>18.6494051784465</v>
      </c>
      <c r="X31" s="10">
        <v>593</v>
      </c>
      <c r="Y31" s="9">
        <v>19.043031470777098</v>
      </c>
      <c r="Z31" s="10">
        <v>603</v>
      </c>
      <c r="AA31" s="9">
        <v>18.570988604865999</v>
      </c>
      <c r="AB31" s="10">
        <v>561</v>
      </c>
      <c r="AC31" s="9">
        <v>17.674858223062401</v>
      </c>
      <c r="AD31" s="10">
        <v>542</v>
      </c>
      <c r="AE31" s="9">
        <v>18.286099865047198</v>
      </c>
      <c r="AF31" s="10">
        <v>504</v>
      </c>
      <c r="AG31" s="9">
        <v>18.904726181545399</v>
      </c>
      <c r="AH31" s="10">
        <v>440</v>
      </c>
      <c r="AI31" s="9">
        <v>15.395381385584299</v>
      </c>
      <c r="AJ31" s="10">
        <v>421</v>
      </c>
      <c r="AK31" s="9">
        <v>13.519588953115001</v>
      </c>
      <c r="AL31" s="10">
        <v>504</v>
      </c>
      <c r="AM31" s="9">
        <v>15.5220203264552</v>
      </c>
      <c r="AN31" s="10">
        <v>472</v>
      </c>
      <c r="AO31" s="9">
        <v>14.870825456836799</v>
      </c>
      <c r="AP31" s="10">
        <v>526</v>
      </c>
      <c r="AQ31" s="9">
        <v>17.7462887989204</v>
      </c>
      <c r="AR31" s="10">
        <v>493</v>
      </c>
      <c r="AS31" s="9">
        <v>18.4921230307577</v>
      </c>
    </row>
    <row r="32" spans="2:45">
      <c r="B32" s="4">
        <v>14</v>
      </c>
      <c r="C32" s="5" t="s">
        <v>28</v>
      </c>
      <c r="D32" s="7">
        <v>1536</v>
      </c>
      <c r="E32" s="7">
        <v>1735</v>
      </c>
      <c r="F32" s="7">
        <v>1806</v>
      </c>
      <c r="G32" s="7">
        <v>1907</v>
      </c>
      <c r="H32" s="7">
        <v>1826</v>
      </c>
      <c r="I32" s="7">
        <v>1635</v>
      </c>
      <c r="J32" s="7">
        <v>1172</v>
      </c>
      <c r="K32" s="6">
        <v>76.3020833333333</v>
      </c>
      <c r="L32" s="7">
        <v>1294</v>
      </c>
      <c r="M32" s="6">
        <v>74.582132564841501</v>
      </c>
      <c r="N32" s="7">
        <v>1345</v>
      </c>
      <c r="O32" s="6">
        <v>74.473975636766298</v>
      </c>
      <c r="P32" s="7">
        <v>1392</v>
      </c>
      <c r="Q32" s="6">
        <v>72.994231777661199</v>
      </c>
      <c r="R32" s="7">
        <v>1253</v>
      </c>
      <c r="S32" s="6">
        <v>68.619934282584893</v>
      </c>
      <c r="T32" s="7">
        <v>1106</v>
      </c>
      <c r="U32" s="6">
        <v>67.645259938837896</v>
      </c>
      <c r="V32" s="7">
        <v>226</v>
      </c>
      <c r="W32" s="6">
        <v>14.7135416666667</v>
      </c>
      <c r="X32" s="7">
        <v>302</v>
      </c>
      <c r="Y32" s="6">
        <v>17.4063400576369</v>
      </c>
      <c r="Z32" s="7">
        <v>275</v>
      </c>
      <c r="AA32" s="6">
        <v>15.227021040974501</v>
      </c>
      <c r="AB32" s="7">
        <v>312</v>
      </c>
      <c r="AC32" s="6">
        <v>16.3607760880965</v>
      </c>
      <c r="AD32" s="7">
        <v>317</v>
      </c>
      <c r="AE32" s="6">
        <v>17.360350492880599</v>
      </c>
      <c r="AF32" s="7">
        <v>296</v>
      </c>
      <c r="AG32" s="6">
        <v>18.1039755351682</v>
      </c>
      <c r="AH32" s="7">
        <v>138</v>
      </c>
      <c r="AI32" s="6">
        <v>8.984375</v>
      </c>
      <c r="AJ32" s="7">
        <v>139</v>
      </c>
      <c r="AK32" s="6">
        <v>8.0115273775216096</v>
      </c>
      <c r="AL32" s="7">
        <v>186</v>
      </c>
      <c r="AM32" s="6">
        <v>10.2990033222591</v>
      </c>
      <c r="AN32" s="7">
        <v>203</v>
      </c>
      <c r="AO32" s="6">
        <v>10.644992134242299</v>
      </c>
      <c r="AP32" s="7">
        <v>256</v>
      </c>
      <c r="AQ32" s="6">
        <v>14.019715224534499</v>
      </c>
      <c r="AR32" s="7">
        <v>233</v>
      </c>
      <c r="AS32" s="6">
        <v>14.250764525993899</v>
      </c>
    </row>
    <row r="33" spans="2:45">
      <c r="B33" s="4">
        <v>15</v>
      </c>
      <c r="C33" s="5" t="s">
        <v>29</v>
      </c>
      <c r="D33" s="7">
        <v>1322</v>
      </c>
      <c r="E33" s="7">
        <v>1379</v>
      </c>
      <c r="F33" s="7">
        <v>1441</v>
      </c>
      <c r="G33" s="7">
        <v>1267</v>
      </c>
      <c r="H33" s="7">
        <v>1138</v>
      </c>
      <c r="I33" s="7">
        <v>1031</v>
      </c>
      <c r="J33" s="7">
        <v>713</v>
      </c>
      <c r="K33" s="6">
        <v>53.933434190620297</v>
      </c>
      <c r="L33" s="7">
        <v>806</v>
      </c>
      <c r="M33" s="6">
        <v>58.448150833937603</v>
      </c>
      <c r="N33" s="7">
        <v>795</v>
      </c>
      <c r="O33" s="6">
        <v>55.170020818875798</v>
      </c>
      <c r="P33" s="7">
        <v>749</v>
      </c>
      <c r="Q33" s="6">
        <v>59.116022099447498</v>
      </c>
      <c r="R33" s="7">
        <v>643</v>
      </c>
      <c r="S33" s="6">
        <v>56.502636203866402</v>
      </c>
      <c r="T33" s="7">
        <v>563</v>
      </c>
      <c r="U33" s="6">
        <v>54.607177497575201</v>
      </c>
      <c r="V33" s="7">
        <v>307</v>
      </c>
      <c r="W33" s="6">
        <v>23.222390317700501</v>
      </c>
      <c r="X33" s="7">
        <v>291</v>
      </c>
      <c r="Y33" s="6">
        <v>21.1022480058013</v>
      </c>
      <c r="Z33" s="7">
        <v>328</v>
      </c>
      <c r="AA33" s="6">
        <v>22.761970853573899</v>
      </c>
      <c r="AB33" s="7">
        <v>249</v>
      </c>
      <c r="AC33" s="6">
        <v>19.652722967640099</v>
      </c>
      <c r="AD33" s="7">
        <v>225</v>
      </c>
      <c r="AE33" s="6">
        <v>19.771528998242498</v>
      </c>
      <c r="AF33" s="7">
        <v>208</v>
      </c>
      <c r="AG33" s="6">
        <v>20.1745877788555</v>
      </c>
      <c r="AH33" s="7">
        <v>302</v>
      </c>
      <c r="AI33" s="6">
        <v>22.844175491679302</v>
      </c>
      <c r="AJ33" s="7">
        <v>282</v>
      </c>
      <c r="AK33" s="6">
        <v>20.4496011602611</v>
      </c>
      <c r="AL33" s="7">
        <v>318</v>
      </c>
      <c r="AM33" s="6">
        <v>22.068008327550299</v>
      </c>
      <c r="AN33" s="7">
        <v>269</v>
      </c>
      <c r="AO33" s="6">
        <v>21.2312549329124</v>
      </c>
      <c r="AP33" s="7">
        <v>270</v>
      </c>
      <c r="AQ33" s="6">
        <v>23.725834797891</v>
      </c>
      <c r="AR33" s="7">
        <v>260</v>
      </c>
      <c r="AS33" s="6">
        <v>25.218234723569299</v>
      </c>
    </row>
    <row r="34" spans="2:4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</row>
    <row r="35" spans="2:45">
      <c r="B35" s="17" t="s">
        <v>30</v>
      </c>
      <c r="C35" s="18" t="s">
        <v>9</v>
      </c>
      <c r="D35" s="10">
        <v>4188</v>
      </c>
      <c r="E35" s="10">
        <v>4620</v>
      </c>
      <c r="F35" s="10">
        <v>5152</v>
      </c>
      <c r="G35" s="10">
        <v>5480</v>
      </c>
      <c r="H35" s="10">
        <v>5520</v>
      </c>
      <c r="I35" s="10">
        <v>4898</v>
      </c>
      <c r="J35" s="10">
        <v>3160</v>
      </c>
      <c r="K35" s="9">
        <v>75.453677172874904</v>
      </c>
      <c r="L35" s="10">
        <v>3651</v>
      </c>
      <c r="M35" s="9">
        <v>79.025974025973994</v>
      </c>
      <c r="N35" s="10">
        <v>3910</v>
      </c>
      <c r="O35" s="9">
        <v>75.892857142857096</v>
      </c>
      <c r="P35" s="10">
        <v>4173</v>
      </c>
      <c r="Q35" s="9">
        <v>76.149635036496306</v>
      </c>
      <c r="R35" s="10">
        <v>4078</v>
      </c>
      <c r="S35" s="9">
        <v>73.876811594202906</v>
      </c>
      <c r="T35" s="10">
        <v>3482</v>
      </c>
      <c r="U35" s="9">
        <v>71.090240914659006</v>
      </c>
      <c r="V35" s="10">
        <v>652</v>
      </c>
      <c r="W35" s="9">
        <v>15.5682903533906</v>
      </c>
      <c r="X35" s="10">
        <v>636</v>
      </c>
      <c r="Y35" s="9">
        <v>13.7662337662338</v>
      </c>
      <c r="Z35" s="10">
        <v>819</v>
      </c>
      <c r="AA35" s="9">
        <v>15.896739130434799</v>
      </c>
      <c r="AB35" s="10">
        <v>764</v>
      </c>
      <c r="AC35" s="9">
        <v>13.9416058394161</v>
      </c>
      <c r="AD35" s="10">
        <v>857</v>
      </c>
      <c r="AE35" s="9">
        <v>15.5253623188406</v>
      </c>
      <c r="AF35" s="10">
        <v>850</v>
      </c>
      <c r="AG35" s="9">
        <v>17.354022049816301</v>
      </c>
      <c r="AH35" s="10">
        <v>376</v>
      </c>
      <c r="AI35" s="9">
        <v>8.9780324737344799</v>
      </c>
      <c r="AJ35" s="10">
        <v>333</v>
      </c>
      <c r="AK35" s="9">
        <v>7.2077922077922096</v>
      </c>
      <c r="AL35" s="10">
        <v>423</v>
      </c>
      <c r="AM35" s="9">
        <v>8.2104037267080692</v>
      </c>
      <c r="AN35" s="10">
        <v>543</v>
      </c>
      <c r="AO35" s="9">
        <v>9.9087591240875899</v>
      </c>
      <c r="AP35" s="10">
        <v>585</v>
      </c>
      <c r="AQ35" s="9">
        <v>10.5978260869565</v>
      </c>
      <c r="AR35" s="10">
        <v>566</v>
      </c>
      <c r="AS35" s="9">
        <v>11.5557370355247</v>
      </c>
    </row>
    <row r="36" spans="2:45">
      <c r="B36" s="4">
        <v>16</v>
      </c>
      <c r="C36" s="5" t="s">
        <v>30</v>
      </c>
      <c r="D36" s="7">
        <v>4188</v>
      </c>
      <c r="E36" s="7">
        <v>4620</v>
      </c>
      <c r="F36" s="7">
        <v>5152</v>
      </c>
      <c r="G36" s="7">
        <v>5480</v>
      </c>
      <c r="H36" s="7">
        <v>5520</v>
      </c>
      <c r="I36" s="7">
        <v>4898</v>
      </c>
      <c r="J36" s="7">
        <v>3160</v>
      </c>
      <c r="K36" s="6">
        <v>75.453677172874904</v>
      </c>
      <c r="L36" s="7">
        <v>3651</v>
      </c>
      <c r="M36" s="6">
        <v>79.025974025973994</v>
      </c>
      <c r="N36" s="7">
        <v>3910</v>
      </c>
      <c r="O36" s="6">
        <v>75.892857142857096</v>
      </c>
      <c r="P36" s="7">
        <v>4173</v>
      </c>
      <c r="Q36" s="6">
        <v>76.149635036496306</v>
      </c>
      <c r="R36" s="7">
        <v>4078</v>
      </c>
      <c r="S36" s="6">
        <v>73.876811594202906</v>
      </c>
      <c r="T36" s="7">
        <v>3482</v>
      </c>
      <c r="U36" s="6">
        <v>71.090240914659006</v>
      </c>
      <c r="V36" s="7">
        <v>652</v>
      </c>
      <c r="W36" s="6">
        <v>15.5682903533906</v>
      </c>
      <c r="X36" s="7">
        <v>636</v>
      </c>
      <c r="Y36" s="6">
        <v>13.7662337662338</v>
      </c>
      <c r="Z36" s="7">
        <v>819</v>
      </c>
      <c r="AA36" s="6">
        <v>15.896739130434799</v>
      </c>
      <c r="AB36" s="7">
        <v>764</v>
      </c>
      <c r="AC36" s="6">
        <v>13.9416058394161</v>
      </c>
      <c r="AD36" s="7">
        <v>857</v>
      </c>
      <c r="AE36" s="6">
        <v>15.5253623188406</v>
      </c>
      <c r="AF36" s="7">
        <v>850</v>
      </c>
      <c r="AG36" s="6">
        <v>17.354022049816301</v>
      </c>
      <c r="AH36" s="7">
        <v>376</v>
      </c>
      <c r="AI36" s="6">
        <v>8.9780324737344799</v>
      </c>
      <c r="AJ36" s="7">
        <v>333</v>
      </c>
      <c r="AK36" s="6">
        <v>7.2077922077922096</v>
      </c>
      <c r="AL36" s="7">
        <v>423</v>
      </c>
      <c r="AM36" s="6">
        <v>8.2104037267080692</v>
      </c>
      <c r="AN36" s="7">
        <v>543</v>
      </c>
      <c r="AO36" s="6">
        <v>9.9087591240875899</v>
      </c>
      <c r="AP36" s="7">
        <v>585</v>
      </c>
      <c r="AQ36" s="6">
        <v>10.5978260869565</v>
      </c>
      <c r="AR36" s="7">
        <v>566</v>
      </c>
      <c r="AS36" s="6">
        <v>11.5557370355247</v>
      </c>
    </row>
    <row r="39" spans="2:45">
      <c r="B39" s="12" t="s">
        <v>31</v>
      </c>
    </row>
    <row r="40" spans="2:45">
      <c r="B40" t="s">
        <v>32</v>
      </c>
    </row>
    <row r="41" spans="2:45">
      <c r="B41" t="s">
        <v>33</v>
      </c>
    </row>
    <row r="42" spans="2:45">
      <c r="B42" t="s">
        <v>34</v>
      </c>
    </row>
    <row r="43" spans="2:45">
      <c r="B43" t="s">
        <v>35</v>
      </c>
    </row>
    <row r="44" spans="2:45">
      <c r="B44" t="s">
        <v>36</v>
      </c>
    </row>
    <row r="45" spans="2:45">
      <c r="B45" t="s">
        <v>37</v>
      </c>
    </row>
    <row r="48" spans="2:45">
      <c r="B48" s="3" t="str">
        <f ca="1">HYPERLINK("#'Contents'!A1", "Back to contents")</f>
        <v/>
      </c>
    </row>
  </sheetData>
  <mergeCells count="32">
    <mergeCell ref="B27:C27"/>
    <mergeCell ref="B31:C31"/>
    <mergeCell ref="B35:C35"/>
    <mergeCell ref="B7:C7"/>
    <mergeCell ref="B11:C11"/>
    <mergeCell ref="B15:C15"/>
    <mergeCell ref="B19:C19"/>
    <mergeCell ref="B23:C23"/>
    <mergeCell ref="AL6:AM6"/>
    <mergeCell ref="AN6:AO6"/>
    <mergeCell ref="AP6:AQ6"/>
    <mergeCell ref="AR6:AS6"/>
    <mergeCell ref="V5:AG5"/>
    <mergeCell ref="AH5:AS5"/>
    <mergeCell ref="AD6:AE6"/>
    <mergeCell ref="AF6:AG6"/>
    <mergeCell ref="AH6:AI6"/>
    <mergeCell ref="AJ6:AK6"/>
    <mergeCell ref="V6:W6"/>
    <mergeCell ref="X6:Y6"/>
    <mergeCell ref="Z6:AA6"/>
    <mergeCell ref="AB6:AC6"/>
    <mergeCell ref="J6:K6"/>
    <mergeCell ref="L6:M6"/>
    <mergeCell ref="N6:O6"/>
    <mergeCell ref="P6:Q6"/>
    <mergeCell ref="R6:S6"/>
    <mergeCell ref="B5:B6"/>
    <mergeCell ref="C5:C6"/>
    <mergeCell ref="D5:I5"/>
    <mergeCell ref="J5:U5"/>
    <mergeCell ref="T6:U6"/>
  </mergeCells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S48"/>
  <sheetViews>
    <sheetView showGridLines="0" workbookViewId="0">
      <pane xSplit="3" ySplit="6" topLeftCell="D7" activePane="bottomRight" state="frozen"/>
      <selection pane="bottomRight"/>
      <selection pane="bottomLeft"/>
      <selection pane="topRight"/>
    </sheetView>
  </sheetViews>
  <sheetFormatPr defaultColWidth="12" defaultRowHeight="15"/>
  <cols>
    <col min="1" max="1" width="5.6640625" customWidth="1"/>
    <col min="2" max="2" width="12.6640625" customWidth="1"/>
    <col min="3" max="3" width="40.6640625" customWidth="1"/>
    <col min="4" max="18" width="12.6640625" customWidth="1"/>
  </cols>
  <sheetData>
    <row r="2" spans="2:45">
      <c r="G2" s="3"/>
      <c r="H2" s="3"/>
      <c r="I2" s="3" t="str">
        <f ca="1">HYPERLINK("#'GCCSA Language'!B48", "Link to suppression rules")</f>
        <v/>
      </c>
    </row>
    <row r="4" spans="2:45" ht="12" customHeight="1">
      <c r="B4" s="2" t="s">
        <v>40</v>
      </c>
    </row>
    <row r="5" spans="2:45">
      <c r="B5" s="15" t="s">
        <v>2</v>
      </c>
      <c r="C5" s="16" t="s">
        <v>3</v>
      </c>
      <c r="D5" s="13" t="s">
        <v>4</v>
      </c>
      <c r="E5" s="13"/>
      <c r="F5" s="13"/>
      <c r="G5" s="13"/>
      <c r="H5" s="13"/>
      <c r="I5" s="13"/>
      <c r="J5" s="14" t="s">
        <v>5</v>
      </c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 t="s">
        <v>6</v>
      </c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 t="s">
        <v>7</v>
      </c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</row>
    <row r="6" spans="2:45">
      <c r="B6" s="15" t="s">
        <v>2</v>
      </c>
      <c r="C6" s="16" t="s">
        <v>3</v>
      </c>
      <c r="D6" s="8">
        <v>2009</v>
      </c>
      <c r="E6" s="8">
        <v>2012</v>
      </c>
      <c r="F6" s="8">
        <v>2015</v>
      </c>
      <c r="G6" s="8">
        <v>2018</v>
      </c>
      <c r="H6" s="8">
        <v>2021</v>
      </c>
      <c r="I6" s="8">
        <v>2024</v>
      </c>
      <c r="J6" s="13">
        <v>2009</v>
      </c>
      <c r="K6" s="13"/>
      <c r="L6" s="13">
        <v>2012</v>
      </c>
      <c r="M6" s="13"/>
      <c r="N6" s="14">
        <v>2015</v>
      </c>
      <c r="O6" s="13"/>
      <c r="P6" s="13">
        <v>2018</v>
      </c>
      <c r="Q6" s="13"/>
      <c r="R6" s="13">
        <v>2021</v>
      </c>
      <c r="S6" s="13"/>
      <c r="T6" s="13">
        <v>2024</v>
      </c>
      <c r="U6" s="13"/>
      <c r="V6" s="13">
        <v>2009</v>
      </c>
      <c r="W6" s="13"/>
      <c r="X6" s="13">
        <v>2012</v>
      </c>
      <c r="Y6" s="13"/>
      <c r="Z6" s="13">
        <v>2015</v>
      </c>
      <c r="AA6" s="13"/>
      <c r="AB6" s="13">
        <v>2018</v>
      </c>
      <c r="AC6" s="13"/>
      <c r="AD6" s="13">
        <v>2021</v>
      </c>
      <c r="AE6" s="13"/>
      <c r="AF6" s="13">
        <v>2024</v>
      </c>
      <c r="AG6" s="13"/>
      <c r="AH6" s="14">
        <v>2009</v>
      </c>
      <c r="AI6" s="13"/>
      <c r="AJ6" s="13">
        <v>2012</v>
      </c>
      <c r="AK6" s="13"/>
      <c r="AL6" s="13">
        <v>2015</v>
      </c>
      <c r="AM6" s="13"/>
      <c r="AN6" s="13">
        <v>2018</v>
      </c>
      <c r="AO6" s="13"/>
      <c r="AP6" s="13">
        <v>2021</v>
      </c>
      <c r="AQ6" s="13"/>
      <c r="AR6" s="13">
        <v>2024</v>
      </c>
      <c r="AS6" s="13"/>
    </row>
    <row r="7" spans="2:45">
      <c r="B7" s="17" t="s">
        <v>8</v>
      </c>
      <c r="C7" s="18" t="s">
        <v>9</v>
      </c>
      <c r="D7" s="10">
        <v>82899</v>
      </c>
      <c r="E7" s="10">
        <v>89450</v>
      </c>
      <c r="F7" s="10">
        <v>91199</v>
      </c>
      <c r="G7" s="10">
        <v>93491</v>
      </c>
      <c r="H7" s="10">
        <v>90344</v>
      </c>
      <c r="I7" s="10">
        <v>84264</v>
      </c>
      <c r="J7" s="10">
        <v>70137</v>
      </c>
      <c r="K7" s="9">
        <v>84.605363152752105</v>
      </c>
      <c r="L7" s="10">
        <v>78022</v>
      </c>
      <c r="M7" s="9">
        <v>87.224147568473995</v>
      </c>
      <c r="N7" s="10">
        <v>80140</v>
      </c>
      <c r="O7" s="9">
        <v>87.873770545729698</v>
      </c>
      <c r="P7" s="10">
        <v>81521</v>
      </c>
      <c r="Q7" s="9">
        <v>87.196628552481002</v>
      </c>
      <c r="R7" s="10">
        <v>76676</v>
      </c>
      <c r="S7" s="9">
        <v>84.871159125121693</v>
      </c>
      <c r="T7" s="10">
        <v>70022</v>
      </c>
      <c r="U7" s="9">
        <v>83.098357542960201</v>
      </c>
      <c r="V7" s="10">
        <v>7907</v>
      </c>
      <c r="W7" s="9">
        <v>9.5381126430958094</v>
      </c>
      <c r="X7" s="10">
        <v>7177</v>
      </c>
      <c r="Y7" s="9">
        <v>8.0234768026830601</v>
      </c>
      <c r="Z7" s="10">
        <v>6699</v>
      </c>
      <c r="AA7" s="9">
        <v>7.3454752793341997</v>
      </c>
      <c r="AB7" s="10">
        <v>7086</v>
      </c>
      <c r="AC7" s="9">
        <v>7.5793391877292997</v>
      </c>
      <c r="AD7" s="10">
        <v>8092</v>
      </c>
      <c r="AE7" s="9">
        <v>8.9568759408483096</v>
      </c>
      <c r="AF7" s="10">
        <v>8375</v>
      </c>
      <c r="AG7" s="9">
        <v>9.9390012342162706</v>
      </c>
      <c r="AH7" s="10">
        <v>4855</v>
      </c>
      <c r="AI7" s="9">
        <v>5.8565242041520396</v>
      </c>
      <c r="AJ7" s="10">
        <v>4251</v>
      </c>
      <c r="AK7" s="9">
        <v>4.7523756288429304</v>
      </c>
      <c r="AL7" s="10">
        <v>4360</v>
      </c>
      <c r="AM7" s="9">
        <v>4.7807541749361304</v>
      </c>
      <c r="AN7" s="10">
        <v>4884</v>
      </c>
      <c r="AO7" s="9">
        <v>5.22403225978971</v>
      </c>
      <c r="AP7" s="10">
        <v>5576</v>
      </c>
      <c r="AQ7" s="9">
        <v>6.1719649340299299</v>
      </c>
      <c r="AR7" s="10">
        <v>5867</v>
      </c>
      <c r="AS7" s="9">
        <v>6.9626412228235104</v>
      </c>
    </row>
    <row r="8" spans="2:45">
      <c r="B8" s="4">
        <v>1</v>
      </c>
      <c r="C8" s="5" t="s">
        <v>10</v>
      </c>
      <c r="D8" s="7">
        <v>52502</v>
      </c>
      <c r="E8" s="7">
        <v>57219</v>
      </c>
      <c r="F8" s="7">
        <v>59378</v>
      </c>
      <c r="G8" s="7">
        <v>61845</v>
      </c>
      <c r="H8" s="7">
        <v>59678</v>
      </c>
      <c r="I8" s="7">
        <v>55451</v>
      </c>
      <c r="J8" s="7">
        <v>45127</v>
      </c>
      <c r="K8" s="6">
        <v>85.952916079387407</v>
      </c>
      <c r="L8" s="7">
        <v>50541</v>
      </c>
      <c r="M8" s="6">
        <v>88.329051538824501</v>
      </c>
      <c r="N8" s="7">
        <v>52612</v>
      </c>
      <c r="O8" s="6">
        <v>88.6052073158409</v>
      </c>
      <c r="P8" s="7">
        <v>54378</v>
      </c>
      <c r="Q8" s="6">
        <v>87.926267281106007</v>
      </c>
      <c r="R8" s="7">
        <v>51428</v>
      </c>
      <c r="S8" s="6">
        <v>86.175810181306304</v>
      </c>
      <c r="T8" s="7">
        <v>46734</v>
      </c>
      <c r="U8" s="6">
        <v>84.279814611098104</v>
      </c>
      <c r="V8" s="7">
        <v>4690</v>
      </c>
      <c r="W8" s="6">
        <v>8.9329930288370001</v>
      </c>
      <c r="X8" s="7">
        <v>4287</v>
      </c>
      <c r="Y8" s="6">
        <v>7.4922665548157097</v>
      </c>
      <c r="Z8" s="7">
        <v>4148</v>
      </c>
      <c r="AA8" s="6">
        <v>6.98575229883122</v>
      </c>
      <c r="AB8" s="7">
        <v>4452</v>
      </c>
      <c r="AC8" s="6">
        <v>7.19864176570458</v>
      </c>
      <c r="AD8" s="7">
        <v>4989</v>
      </c>
      <c r="AE8" s="6">
        <v>8.3598646067227502</v>
      </c>
      <c r="AF8" s="7">
        <v>5187</v>
      </c>
      <c r="AG8" s="6">
        <v>9.3542046130818193</v>
      </c>
      <c r="AH8" s="7">
        <v>2685</v>
      </c>
      <c r="AI8" s="6">
        <v>5.1140908917755503</v>
      </c>
      <c r="AJ8" s="7">
        <v>2391</v>
      </c>
      <c r="AK8" s="6">
        <v>4.1786819063597802</v>
      </c>
      <c r="AL8" s="7">
        <v>2618</v>
      </c>
      <c r="AM8" s="6">
        <v>4.4090403853279003</v>
      </c>
      <c r="AN8" s="7">
        <v>3015</v>
      </c>
      <c r="AO8" s="6">
        <v>4.8750909531894298</v>
      </c>
      <c r="AP8" s="7">
        <v>3261</v>
      </c>
      <c r="AQ8" s="6">
        <v>5.4643252119709098</v>
      </c>
      <c r="AR8" s="7">
        <v>3530</v>
      </c>
      <c r="AS8" s="6">
        <v>6.3659807758200904</v>
      </c>
    </row>
    <row r="9" spans="2:45">
      <c r="B9" s="4">
        <v>2</v>
      </c>
      <c r="C9" s="5" t="s">
        <v>11</v>
      </c>
      <c r="D9" s="7">
        <v>30397</v>
      </c>
      <c r="E9" s="7">
        <v>32231</v>
      </c>
      <c r="F9" s="7">
        <v>31821</v>
      </c>
      <c r="G9" s="7">
        <v>31646</v>
      </c>
      <c r="H9" s="7">
        <v>30666</v>
      </c>
      <c r="I9" s="7">
        <v>28813</v>
      </c>
      <c r="J9" s="7">
        <v>25010</v>
      </c>
      <c r="K9" s="6">
        <v>82.277856367404695</v>
      </c>
      <c r="L9" s="7">
        <v>27481</v>
      </c>
      <c r="M9" s="6">
        <v>85.262635351059501</v>
      </c>
      <c r="N9" s="7">
        <v>27528</v>
      </c>
      <c r="O9" s="6">
        <v>86.508909210898494</v>
      </c>
      <c r="P9" s="7">
        <v>27143</v>
      </c>
      <c r="Q9" s="6">
        <v>85.770713518296105</v>
      </c>
      <c r="R9" s="7">
        <v>25248</v>
      </c>
      <c r="S9" s="6">
        <v>82.332224613578504</v>
      </c>
      <c r="T9" s="7">
        <v>23288</v>
      </c>
      <c r="U9" s="6">
        <v>80.824627772186204</v>
      </c>
      <c r="V9" s="7">
        <v>3217</v>
      </c>
      <c r="W9" s="6">
        <v>10.5832812448597</v>
      </c>
      <c r="X9" s="7">
        <v>2890</v>
      </c>
      <c r="Y9" s="6">
        <v>8.9665229127237804</v>
      </c>
      <c r="Z9" s="7">
        <v>2551</v>
      </c>
      <c r="AA9" s="6">
        <v>8.0167185192168695</v>
      </c>
      <c r="AB9" s="7">
        <v>2634</v>
      </c>
      <c r="AC9" s="6">
        <v>8.3233268027554796</v>
      </c>
      <c r="AD9" s="7">
        <v>3103</v>
      </c>
      <c r="AE9" s="6">
        <v>10.118698232570299</v>
      </c>
      <c r="AF9" s="7">
        <v>3188</v>
      </c>
      <c r="AG9" s="6">
        <v>11.064450074619099</v>
      </c>
      <c r="AH9" s="7">
        <v>2170</v>
      </c>
      <c r="AI9" s="6">
        <v>7.1388623877356299</v>
      </c>
      <c r="AJ9" s="7">
        <v>1860</v>
      </c>
      <c r="AK9" s="6">
        <v>5.7708417362166902</v>
      </c>
      <c r="AL9" s="7">
        <v>1742</v>
      </c>
      <c r="AM9" s="6">
        <v>5.47437226988467</v>
      </c>
      <c r="AN9" s="7">
        <v>1869</v>
      </c>
      <c r="AO9" s="6">
        <v>5.9059596789483697</v>
      </c>
      <c r="AP9" s="7">
        <v>2315</v>
      </c>
      <c r="AQ9" s="6">
        <v>7.5490771538511696</v>
      </c>
      <c r="AR9" s="7">
        <v>2337</v>
      </c>
      <c r="AS9" s="6">
        <v>8.1109221531947409</v>
      </c>
    </row>
    <row r="10" spans="2:4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</row>
    <row r="11" spans="2:45">
      <c r="B11" s="17" t="s">
        <v>12</v>
      </c>
      <c r="C11" s="18" t="s">
        <v>9</v>
      </c>
      <c r="D11" s="10">
        <v>57424</v>
      </c>
      <c r="E11" s="10">
        <v>64195</v>
      </c>
      <c r="F11" s="10">
        <v>67828</v>
      </c>
      <c r="G11" s="10">
        <v>71848</v>
      </c>
      <c r="H11" s="10">
        <v>69231</v>
      </c>
      <c r="I11" s="10">
        <v>62278</v>
      </c>
      <c r="J11" s="10">
        <v>48235</v>
      </c>
      <c r="K11" s="9">
        <v>83.997979938701604</v>
      </c>
      <c r="L11" s="10">
        <v>53929</v>
      </c>
      <c r="M11" s="9">
        <v>84.008100319339505</v>
      </c>
      <c r="N11" s="10">
        <v>57474</v>
      </c>
      <c r="O11" s="9">
        <v>84.734917733089603</v>
      </c>
      <c r="P11" s="10">
        <v>60779</v>
      </c>
      <c r="Q11" s="9">
        <v>84.593864825743196</v>
      </c>
      <c r="R11" s="10">
        <v>57203</v>
      </c>
      <c r="S11" s="9">
        <v>82.626280134621794</v>
      </c>
      <c r="T11" s="10">
        <v>51107</v>
      </c>
      <c r="U11" s="9">
        <v>82.062686663027094</v>
      </c>
      <c r="V11" s="10">
        <v>5677</v>
      </c>
      <c r="W11" s="9">
        <v>9.88611033714127</v>
      </c>
      <c r="X11" s="10">
        <v>6351</v>
      </c>
      <c r="Y11" s="9">
        <v>9.8932938702391198</v>
      </c>
      <c r="Z11" s="10">
        <v>6062</v>
      </c>
      <c r="AA11" s="9">
        <v>8.9373120245326394</v>
      </c>
      <c r="AB11" s="10">
        <v>6461</v>
      </c>
      <c r="AC11" s="9">
        <v>8.9925954793452796</v>
      </c>
      <c r="AD11" s="10">
        <v>7035</v>
      </c>
      <c r="AE11" s="9">
        <v>10.1616327945574</v>
      </c>
      <c r="AF11" s="10">
        <v>6609</v>
      </c>
      <c r="AG11" s="9">
        <v>10.6120941584508</v>
      </c>
      <c r="AH11" s="10">
        <v>3512</v>
      </c>
      <c r="AI11" s="9">
        <v>6.1159097241571496</v>
      </c>
      <c r="AJ11" s="10">
        <v>3915</v>
      </c>
      <c r="AK11" s="9">
        <v>6.0986058104213701</v>
      </c>
      <c r="AL11" s="10">
        <v>4292</v>
      </c>
      <c r="AM11" s="9">
        <v>6.3277702423777802</v>
      </c>
      <c r="AN11" s="10">
        <v>4608</v>
      </c>
      <c r="AO11" s="9">
        <v>6.4135396949114796</v>
      </c>
      <c r="AP11" s="10">
        <v>4993</v>
      </c>
      <c r="AQ11" s="9">
        <v>7.2120870708208704</v>
      </c>
      <c r="AR11" s="10">
        <v>4562</v>
      </c>
      <c r="AS11" s="9">
        <v>7.3252191785221097</v>
      </c>
    </row>
    <row r="12" spans="2:45">
      <c r="B12" s="4">
        <v>4</v>
      </c>
      <c r="C12" s="5" t="s">
        <v>13</v>
      </c>
      <c r="D12" s="7">
        <v>42371</v>
      </c>
      <c r="E12" s="7">
        <v>47582</v>
      </c>
      <c r="F12" s="7">
        <v>51086</v>
      </c>
      <c r="G12" s="7">
        <v>54915</v>
      </c>
      <c r="H12" s="7">
        <v>52886</v>
      </c>
      <c r="I12" s="7">
        <v>47833</v>
      </c>
      <c r="J12" s="7">
        <v>35865</v>
      </c>
      <c r="K12" s="6">
        <v>84.645158245026096</v>
      </c>
      <c r="L12" s="7">
        <v>40286</v>
      </c>
      <c r="M12" s="6">
        <v>84.666470514059895</v>
      </c>
      <c r="N12" s="7">
        <v>43621</v>
      </c>
      <c r="O12" s="6">
        <v>85.387385976588504</v>
      </c>
      <c r="P12" s="7">
        <v>46858</v>
      </c>
      <c r="Q12" s="6">
        <v>85.328234544295697</v>
      </c>
      <c r="R12" s="7">
        <v>44039</v>
      </c>
      <c r="S12" s="6">
        <v>83.271565253564304</v>
      </c>
      <c r="T12" s="7">
        <v>39429</v>
      </c>
      <c r="U12" s="6">
        <v>82.430539585641696</v>
      </c>
      <c r="V12" s="7">
        <v>4044</v>
      </c>
      <c r="W12" s="6">
        <v>9.5442637653111806</v>
      </c>
      <c r="X12" s="7">
        <v>4558</v>
      </c>
      <c r="Y12" s="6">
        <v>9.5792526585683699</v>
      </c>
      <c r="Z12" s="7">
        <v>4469</v>
      </c>
      <c r="AA12" s="6">
        <v>8.7479935794542492</v>
      </c>
      <c r="AB12" s="7">
        <v>4791</v>
      </c>
      <c r="AC12" s="6">
        <v>8.7243922425566804</v>
      </c>
      <c r="AD12" s="7">
        <v>5253</v>
      </c>
      <c r="AE12" s="6">
        <v>9.9326853987822901</v>
      </c>
      <c r="AF12" s="7">
        <v>5012</v>
      </c>
      <c r="AG12" s="6">
        <v>10.478121798758201</v>
      </c>
      <c r="AH12" s="7">
        <v>2462</v>
      </c>
      <c r="AI12" s="6">
        <v>5.8105779896627396</v>
      </c>
      <c r="AJ12" s="7">
        <v>2738</v>
      </c>
      <c r="AK12" s="6">
        <v>5.7542768273717</v>
      </c>
      <c r="AL12" s="7">
        <v>2996</v>
      </c>
      <c r="AM12" s="6">
        <v>5.86462044395725</v>
      </c>
      <c r="AN12" s="7">
        <v>3266</v>
      </c>
      <c r="AO12" s="6">
        <v>5.94737321314759</v>
      </c>
      <c r="AP12" s="7">
        <v>3594</v>
      </c>
      <c r="AQ12" s="6">
        <v>6.7957493476534401</v>
      </c>
      <c r="AR12" s="7">
        <v>3392</v>
      </c>
      <c r="AS12" s="6">
        <v>7.0913386156001099</v>
      </c>
    </row>
    <row r="13" spans="2:45">
      <c r="B13" s="4">
        <v>5</v>
      </c>
      <c r="C13" s="5" t="s">
        <v>14</v>
      </c>
      <c r="D13" s="7">
        <v>15053</v>
      </c>
      <c r="E13" s="7">
        <v>16613</v>
      </c>
      <c r="F13" s="7">
        <v>16742</v>
      </c>
      <c r="G13" s="7">
        <v>16933</v>
      </c>
      <c r="H13" s="7">
        <v>16345</v>
      </c>
      <c r="I13" s="7">
        <v>14445</v>
      </c>
      <c r="J13" s="7">
        <v>12370</v>
      </c>
      <c r="K13" s="6">
        <v>82.176310370025902</v>
      </c>
      <c r="L13" s="7">
        <v>13643</v>
      </c>
      <c r="M13" s="6">
        <v>82.122434238247195</v>
      </c>
      <c r="N13" s="7">
        <v>13853</v>
      </c>
      <c r="O13" s="6">
        <v>82.743997132958995</v>
      </c>
      <c r="P13" s="7">
        <v>13921</v>
      </c>
      <c r="Q13" s="6">
        <v>82.212248272603802</v>
      </c>
      <c r="R13" s="7">
        <v>13164</v>
      </c>
      <c r="S13" s="6">
        <v>80.538390945243194</v>
      </c>
      <c r="T13" s="7">
        <v>11678</v>
      </c>
      <c r="U13" s="6">
        <v>80.844582900657699</v>
      </c>
      <c r="V13" s="7">
        <v>1633</v>
      </c>
      <c r="W13" s="6">
        <v>10.848335879891099</v>
      </c>
      <c r="X13" s="7">
        <v>1793</v>
      </c>
      <c r="Y13" s="6">
        <v>10.792752663576699</v>
      </c>
      <c r="Z13" s="7">
        <v>1593</v>
      </c>
      <c r="AA13" s="6">
        <v>9.5149922350973597</v>
      </c>
      <c r="AB13" s="7">
        <v>1670</v>
      </c>
      <c r="AC13" s="6">
        <v>9.8623988661194097</v>
      </c>
      <c r="AD13" s="7">
        <v>1782</v>
      </c>
      <c r="AE13" s="6">
        <v>10.9024166411747</v>
      </c>
      <c r="AF13" s="7">
        <v>1597</v>
      </c>
      <c r="AG13" s="6">
        <v>11.0557286258221</v>
      </c>
      <c r="AH13" s="7">
        <v>1050</v>
      </c>
      <c r="AI13" s="6">
        <v>6.9753537500830403</v>
      </c>
      <c r="AJ13" s="7">
        <v>1177</v>
      </c>
      <c r="AK13" s="6">
        <v>7.0848130981761299</v>
      </c>
      <c r="AL13" s="7">
        <v>1296</v>
      </c>
      <c r="AM13" s="6">
        <v>7.7410106319436096</v>
      </c>
      <c r="AN13" s="7">
        <v>1342</v>
      </c>
      <c r="AO13" s="6">
        <v>7.9253528612768003</v>
      </c>
      <c r="AP13" s="7">
        <v>1399</v>
      </c>
      <c r="AQ13" s="6">
        <v>8.5591924135821404</v>
      </c>
      <c r="AR13" s="7">
        <v>1170</v>
      </c>
      <c r="AS13" s="6">
        <v>8.0996884735202492</v>
      </c>
    </row>
    <row r="14" spans="2:4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</row>
    <row r="15" spans="2:45">
      <c r="B15" s="17" t="s">
        <v>15</v>
      </c>
      <c r="C15" s="18" t="s">
        <v>9</v>
      </c>
      <c r="D15" s="10">
        <v>52590</v>
      </c>
      <c r="E15" s="10">
        <v>58122</v>
      </c>
      <c r="F15" s="10">
        <v>62126</v>
      </c>
      <c r="G15" s="10">
        <v>61781</v>
      </c>
      <c r="H15" s="10">
        <v>61387</v>
      </c>
      <c r="I15" s="10">
        <v>57966</v>
      </c>
      <c r="J15" s="10">
        <v>32052</v>
      </c>
      <c r="K15" s="9">
        <v>60.946948088990297</v>
      </c>
      <c r="L15" s="10">
        <v>45632</v>
      </c>
      <c r="M15" s="9">
        <v>78.510718832799995</v>
      </c>
      <c r="N15" s="10">
        <v>51100</v>
      </c>
      <c r="O15" s="9">
        <v>82.252197147732005</v>
      </c>
      <c r="P15" s="10">
        <v>50909</v>
      </c>
      <c r="Q15" s="9">
        <v>82.402356711610395</v>
      </c>
      <c r="R15" s="10">
        <v>49548</v>
      </c>
      <c r="S15" s="9">
        <v>80.714157720690096</v>
      </c>
      <c r="T15" s="10">
        <v>46972</v>
      </c>
      <c r="U15" s="9">
        <v>81.033709415864493</v>
      </c>
      <c r="V15" s="10">
        <v>12354</v>
      </c>
      <c r="W15" s="9">
        <v>23.491158014831701</v>
      </c>
      <c r="X15" s="10">
        <v>7186</v>
      </c>
      <c r="Y15" s="9">
        <v>12.3636488765012</v>
      </c>
      <c r="Z15" s="10">
        <v>6026</v>
      </c>
      <c r="AA15" s="9">
        <v>9.6996426616875393</v>
      </c>
      <c r="AB15" s="10">
        <v>5925</v>
      </c>
      <c r="AC15" s="9">
        <v>9.59032712322559</v>
      </c>
      <c r="AD15" s="10">
        <v>6712</v>
      </c>
      <c r="AE15" s="9">
        <v>10.933911088666999</v>
      </c>
      <c r="AF15" s="10">
        <v>6145</v>
      </c>
      <c r="AG15" s="9">
        <v>10.601041990132099</v>
      </c>
      <c r="AH15" s="10">
        <v>8184</v>
      </c>
      <c r="AI15" s="9">
        <v>15.561893896178001</v>
      </c>
      <c r="AJ15" s="10">
        <v>5304</v>
      </c>
      <c r="AK15" s="9">
        <v>9.1256322906988707</v>
      </c>
      <c r="AL15" s="10">
        <v>5000</v>
      </c>
      <c r="AM15" s="9">
        <v>8.0481601905804308</v>
      </c>
      <c r="AN15" s="10">
        <v>4947</v>
      </c>
      <c r="AO15" s="9">
        <v>8.0073161651640508</v>
      </c>
      <c r="AP15" s="10">
        <v>5127</v>
      </c>
      <c r="AQ15" s="9">
        <v>8.3519311906429703</v>
      </c>
      <c r="AR15" s="10">
        <v>4849</v>
      </c>
      <c r="AS15" s="9">
        <v>8.3652485940033792</v>
      </c>
    </row>
    <row r="16" spans="2:45">
      <c r="B16" s="4">
        <v>6</v>
      </c>
      <c r="C16" s="5" t="s">
        <v>16</v>
      </c>
      <c r="D16" s="7">
        <v>25138</v>
      </c>
      <c r="E16" s="7">
        <v>28013</v>
      </c>
      <c r="F16" s="7">
        <v>30291</v>
      </c>
      <c r="G16" s="7">
        <v>30908</v>
      </c>
      <c r="H16" s="7">
        <v>31123</v>
      </c>
      <c r="I16" s="7">
        <v>29724</v>
      </c>
      <c r="J16" s="7">
        <v>15480</v>
      </c>
      <c r="K16" s="6">
        <v>61.5800779696078</v>
      </c>
      <c r="L16" s="7">
        <v>22150</v>
      </c>
      <c r="M16" s="6">
        <v>79.070431585335399</v>
      </c>
      <c r="N16" s="7">
        <v>25217</v>
      </c>
      <c r="O16" s="6">
        <v>83.249149912515307</v>
      </c>
      <c r="P16" s="7">
        <v>25879</v>
      </c>
      <c r="Q16" s="6">
        <v>83.729131616410001</v>
      </c>
      <c r="R16" s="7">
        <v>25537</v>
      </c>
      <c r="S16" s="6">
        <v>82.051858753976205</v>
      </c>
      <c r="T16" s="7">
        <v>24366</v>
      </c>
      <c r="U16" s="6">
        <v>81.974162293096498</v>
      </c>
      <c r="V16" s="7">
        <v>5884</v>
      </c>
      <c r="W16" s="6">
        <v>23.406794494391001</v>
      </c>
      <c r="X16" s="7">
        <v>3439</v>
      </c>
      <c r="Y16" s="6">
        <v>12.2764430799986</v>
      </c>
      <c r="Z16" s="7">
        <v>2792</v>
      </c>
      <c r="AA16" s="6">
        <v>9.2172592519230108</v>
      </c>
      <c r="AB16" s="7">
        <v>2818</v>
      </c>
      <c r="AC16" s="6">
        <v>9.1173806134334097</v>
      </c>
      <c r="AD16" s="7">
        <v>3244</v>
      </c>
      <c r="AE16" s="6">
        <v>10.4231597211066</v>
      </c>
      <c r="AF16" s="7">
        <v>3028</v>
      </c>
      <c r="AG16" s="6">
        <v>10.187054232270199</v>
      </c>
      <c r="AH16" s="7">
        <v>3774</v>
      </c>
      <c r="AI16" s="6">
        <v>15.013127536001299</v>
      </c>
      <c r="AJ16" s="7">
        <v>2424</v>
      </c>
      <c r="AK16" s="6">
        <v>8.6531253346660506</v>
      </c>
      <c r="AL16" s="7">
        <v>2282</v>
      </c>
      <c r="AM16" s="6">
        <v>7.5335908355617196</v>
      </c>
      <c r="AN16" s="7">
        <v>2211</v>
      </c>
      <c r="AO16" s="6">
        <v>7.1534877701565902</v>
      </c>
      <c r="AP16" s="7">
        <v>2342</v>
      </c>
      <c r="AQ16" s="6">
        <v>7.5249815249172602</v>
      </c>
      <c r="AR16" s="7">
        <v>2330</v>
      </c>
      <c r="AS16" s="6">
        <v>7.8387834746332903</v>
      </c>
    </row>
    <row r="17" spans="2:45">
      <c r="B17" s="4">
        <v>7</v>
      </c>
      <c r="C17" s="5" t="s">
        <v>17</v>
      </c>
      <c r="D17" s="7">
        <v>27452</v>
      </c>
      <c r="E17" s="7">
        <v>30109</v>
      </c>
      <c r="F17" s="7">
        <v>31835</v>
      </c>
      <c r="G17" s="7">
        <v>30873</v>
      </c>
      <c r="H17" s="7">
        <v>30264</v>
      </c>
      <c r="I17" s="7">
        <v>28242</v>
      </c>
      <c r="J17" s="7">
        <v>16572</v>
      </c>
      <c r="K17" s="6">
        <v>60.367186361649402</v>
      </c>
      <c r="L17" s="7">
        <v>23482</v>
      </c>
      <c r="M17" s="6">
        <v>77.989969776478802</v>
      </c>
      <c r="N17" s="7">
        <v>25883</v>
      </c>
      <c r="O17" s="6">
        <v>81.303596670331402</v>
      </c>
      <c r="P17" s="7">
        <v>25030</v>
      </c>
      <c r="Q17" s="6">
        <v>81.074077673047697</v>
      </c>
      <c r="R17" s="7">
        <v>24011</v>
      </c>
      <c r="S17" s="6">
        <v>79.338487972508602</v>
      </c>
      <c r="T17" s="7">
        <v>22606</v>
      </c>
      <c r="U17" s="6">
        <v>80.043906238934895</v>
      </c>
      <c r="V17" s="7">
        <v>6470</v>
      </c>
      <c r="W17" s="6">
        <v>23.568410316188299</v>
      </c>
      <c r="X17" s="7">
        <v>3747</v>
      </c>
      <c r="Y17" s="6">
        <v>12.4447839516424</v>
      </c>
      <c r="Z17" s="7">
        <v>3234</v>
      </c>
      <c r="AA17" s="6">
        <v>10.158630438196999</v>
      </c>
      <c r="AB17" s="7">
        <v>3107</v>
      </c>
      <c r="AC17" s="6">
        <v>10.0638098014446</v>
      </c>
      <c r="AD17" s="7">
        <v>3468</v>
      </c>
      <c r="AE17" s="6">
        <v>11.459159397303701</v>
      </c>
      <c r="AF17" s="7">
        <v>3117</v>
      </c>
      <c r="AG17" s="6">
        <v>11.0367537709794</v>
      </c>
      <c r="AH17" s="7">
        <v>4410</v>
      </c>
      <c r="AI17" s="6">
        <v>16.064403322162299</v>
      </c>
      <c r="AJ17" s="7">
        <v>2880</v>
      </c>
      <c r="AK17" s="6">
        <v>9.5652462718788396</v>
      </c>
      <c r="AL17" s="7">
        <v>2718</v>
      </c>
      <c r="AM17" s="6">
        <v>8.5377728914716506</v>
      </c>
      <c r="AN17" s="7">
        <v>2736</v>
      </c>
      <c r="AO17" s="6">
        <v>8.8621125255077207</v>
      </c>
      <c r="AP17" s="7">
        <v>2785</v>
      </c>
      <c r="AQ17" s="6">
        <v>9.2023526301876792</v>
      </c>
      <c r="AR17" s="7">
        <v>2519</v>
      </c>
      <c r="AS17" s="6">
        <v>8.9193399900856907</v>
      </c>
    </row>
    <row r="18" spans="2:4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</row>
    <row r="19" spans="2:45">
      <c r="B19" s="17" t="s">
        <v>18</v>
      </c>
      <c r="C19" s="18" t="s">
        <v>9</v>
      </c>
      <c r="D19" s="10">
        <v>15040</v>
      </c>
      <c r="E19" s="10">
        <v>17432</v>
      </c>
      <c r="F19" s="10">
        <v>18466</v>
      </c>
      <c r="G19" s="10">
        <v>19108</v>
      </c>
      <c r="H19" s="10">
        <v>18890</v>
      </c>
      <c r="I19" s="10">
        <v>17596</v>
      </c>
      <c r="J19" s="10">
        <v>12490</v>
      </c>
      <c r="K19" s="9">
        <v>83.045212765957402</v>
      </c>
      <c r="L19" s="10">
        <v>14440</v>
      </c>
      <c r="M19" s="9">
        <v>82.836163377696195</v>
      </c>
      <c r="N19" s="10">
        <v>15433</v>
      </c>
      <c r="O19" s="9">
        <v>83.575219321997196</v>
      </c>
      <c r="P19" s="10">
        <v>15805</v>
      </c>
      <c r="Q19" s="9">
        <v>82.714046472681602</v>
      </c>
      <c r="R19" s="10">
        <v>15407</v>
      </c>
      <c r="S19" s="9">
        <v>81.561672842774001</v>
      </c>
      <c r="T19" s="10">
        <v>14446</v>
      </c>
      <c r="U19" s="9">
        <v>82.098204137303895</v>
      </c>
      <c r="V19" s="10">
        <v>1627</v>
      </c>
      <c r="W19" s="9">
        <v>10.8178191489362</v>
      </c>
      <c r="X19" s="10">
        <v>1804</v>
      </c>
      <c r="Y19" s="9">
        <v>10.348783845800799</v>
      </c>
      <c r="Z19" s="10">
        <v>1770</v>
      </c>
      <c r="AA19" s="9">
        <v>9.5851835806346806</v>
      </c>
      <c r="AB19" s="10">
        <v>1928</v>
      </c>
      <c r="AC19" s="9">
        <v>10.0900146535483</v>
      </c>
      <c r="AD19" s="10">
        <v>1989</v>
      </c>
      <c r="AE19" s="9">
        <v>10.5293806246691</v>
      </c>
      <c r="AF19" s="10">
        <v>1851</v>
      </c>
      <c r="AG19" s="9">
        <v>10.519436235508101</v>
      </c>
      <c r="AH19" s="10">
        <v>923</v>
      </c>
      <c r="AI19" s="9">
        <v>6.1369680851063801</v>
      </c>
      <c r="AJ19" s="10">
        <v>1188</v>
      </c>
      <c r="AK19" s="9">
        <v>6.8150527765029798</v>
      </c>
      <c r="AL19" s="10">
        <v>1263</v>
      </c>
      <c r="AM19" s="9">
        <v>6.8395970973681397</v>
      </c>
      <c r="AN19" s="10">
        <v>1375</v>
      </c>
      <c r="AO19" s="9">
        <v>7.1959388737701504</v>
      </c>
      <c r="AP19" s="10">
        <v>1494</v>
      </c>
      <c r="AQ19" s="9">
        <v>7.9089465325569099</v>
      </c>
      <c r="AR19" s="10">
        <v>1299</v>
      </c>
      <c r="AS19" s="9">
        <v>7.3823596271880003</v>
      </c>
    </row>
    <row r="20" spans="2:45">
      <c r="B20" s="4">
        <v>8</v>
      </c>
      <c r="C20" s="5" t="s">
        <v>19</v>
      </c>
      <c r="D20" s="7">
        <v>11400</v>
      </c>
      <c r="E20" s="7">
        <v>13294</v>
      </c>
      <c r="F20" s="7">
        <v>14244</v>
      </c>
      <c r="G20" s="7">
        <v>14861</v>
      </c>
      <c r="H20" s="7">
        <v>14906</v>
      </c>
      <c r="I20" s="7">
        <v>13934</v>
      </c>
      <c r="J20" s="7">
        <v>9588</v>
      </c>
      <c r="K20" s="6">
        <v>84.105263157894697</v>
      </c>
      <c r="L20" s="7">
        <v>11135</v>
      </c>
      <c r="M20" s="6">
        <v>83.759590792838907</v>
      </c>
      <c r="N20" s="7">
        <v>12064</v>
      </c>
      <c r="O20" s="6">
        <v>84.695310306093802</v>
      </c>
      <c r="P20" s="7">
        <v>12477</v>
      </c>
      <c r="Q20" s="6">
        <v>83.958010901016095</v>
      </c>
      <c r="R20" s="7">
        <v>12365</v>
      </c>
      <c r="S20" s="6">
        <v>82.953173218838003</v>
      </c>
      <c r="T20" s="7">
        <v>11545</v>
      </c>
      <c r="U20" s="6">
        <v>82.854887325965294</v>
      </c>
      <c r="V20" s="7">
        <v>1171</v>
      </c>
      <c r="W20" s="6">
        <v>10.271929824561401</v>
      </c>
      <c r="X20" s="7">
        <v>1312</v>
      </c>
      <c r="Y20" s="6">
        <v>9.8691138859635892</v>
      </c>
      <c r="Z20" s="7">
        <v>1313</v>
      </c>
      <c r="AA20" s="6">
        <v>9.2179163156416699</v>
      </c>
      <c r="AB20" s="7">
        <v>1419</v>
      </c>
      <c r="AC20" s="6">
        <v>9.5484826054774192</v>
      </c>
      <c r="AD20" s="7">
        <v>1500</v>
      </c>
      <c r="AE20" s="6">
        <v>10.0630618542869</v>
      </c>
      <c r="AF20" s="7">
        <v>1418</v>
      </c>
      <c r="AG20" s="6">
        <v>10.176546576718801</v>
      </c>
      <c r="AH20" s="7">
        <v>641</v>
      </c>
      <c r="AI20" s="6">
        <v>5.6228070175438596</v>
      </c>
      <c r="AJ20" s="7">
        <v>847</v>
      </c>
      <c r="AK20" s="6">
        <v>6.3712953211975298</v>
      </c>
      <c r="AL20" s="7">
        <v>867</v>
      </c>
      <c r="AM20" s="6">
        <v>6.0867733782645299</v>
      </c>
      <c r="AN20" s="7">
        <v>965</v>
      </c>
      <c r="AO20" s="6">
        <v>6.4935064935064899</v>
      </c>
      <c r="AP20" s="7">
        <v>1041</v>
      </c>
      <c r="AQ20" s="6">
        <v>6.9837649268750797</v>
      </c>
      <c r="AR20" s="7">
        <v>971</v>
      </c>
      <c r="AS20" s="6">
        <v>6.9685660973159198</v>
      </c>
    </row>
    <row r="21" spans="2:45">
      <c r="B21" s="4">
        <v>9</v>
      </c>
      <c r="C21" s="5" t="s">
        <v>20</v>
      </c>
      <c r="D21" s="7">
        <v>3640</v>
      </c>
      <c r="E21" s="7">
        <v>4138</v>
      </c>
      <c r="F21" s="7">
        <v>4222</v>
      </c>
      <c r="G21" s="7">
        <v>4247</v>
      </c>
      <c r="H21" s="7">
        <v>3984</v>
      </c>
      <c r="I21" s="7">
        <v>3662</v>
      </c>
      <c r="J21" s="7">
        <v>2902</v>
      </c>
      <c r="K21" s="6">
        <v>79.725274725274701</v>
      </c>
      <c r="L21" s="7">
        <v>3305</v>
      </c>
      <c r="M21" s="6">
        <v>79.869502174963699</v>
      </c>
      <c r="N21" s="7">
        <v>3369</v>
      </c>
      <c r="O21" s="6">
        <v>79.796305068687801</v>
      </c>
      <c r="P21" s="7">
        <v>3328</v>
      </c>
      <c r="Q21" s="6">
        <v>78.361196138450694</v>
      </c>
      <c r="R21" s="7">
        <v>3042</v>
      </c>
      <c r="S21" s="6">
        <v>76.355421686746993</v>
      </c>
      <c r="T21" s="7">
        <v>2901</v>
      </c>
      <c r="U21" s="6">
        <v>79.219006007646101</v>
      </c>
      <c r="V21" s="7">
        <v>456</v>
      </c>
      <c r="W21" s="6">
        <v>12.527472527472501</v>
      </c>
      <c r="X21" s="7">
        <v>492</v>
      </c>
      <c r="Y21" s="6">
        <v>11.889801836636099</v>
      </c>
      <c r="Z21" s="7">
        <v>457</v>
      </c>
      <c r="AA21" s="6">
        <v>10.824253908100401</v>
      </c>
      <c r="AB21" s="7">
        <v>509</v>
      </c>
      <c r="AC21" s="6">
        <v>11.9849305392041</v>
      </c>
      <c r="AD21" s="7">
        <v>489</v>
      </c>
      <c r="AE21" s="6">
        <v>12.274096385542199</v>
      </c>
      <c r="AF21" s="7">
        <v>433</v>
      </c>
      <c r="AG21" s="6">
        <v>11.824139814309101</v>
      </c>
      <c r="AH21" s="7">
        <v>282</v>
      </c>
      <c r="AI21" s="6">
        <v>7.7472527472527499</v>
      </c>
      <c r="AJ21" s="7">
        <v>341</v>
      </c>
      <c r="AK21" s="6">
        <v>8.2406959884001907</v>
      </c>
      <c r="AL21" s="7">
        <v>396</v>
      </c>
      <c r="AM21" s="6">
        <v>9.3794410232117507</v>
      </c>
      <c r="AN21" s="7">
        <v>410</v>
      </c>
      <c r="AO21" s="6">
        <v>9.6538733223451807</v>
      </c>
      <c r="AP21" s="7">
        <v>453</v>
      </c>
      <c r="AQ21" s="6">
        <v>11.3704819277108</v>
      </c>
      <c r="AR21" s="7">
        <v>328</v>
      </c>
      <c r="AS21" s="6">
        <v>8.9568541780447806</v>
      </c>
    </row>
    <row r="22" spans="2:4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</row>
    <row r="23" spans="2:45">
      <c r="B23" s="17" t="s">
        <v>21</v>
      </c>
      <c r="C23" s="18" t="s">
        <v>9</v>
      </c>
      <c r="D23" s="10">
        <v>26079</v>
      </c>
      <c r="E23" s="10">
        <v>30798</v>
      </c>
      <c r="F23" s="10">
        <v>32459</v>
      </c>
      <c r="G23" s="10">
        <v>32860</v>
      </c>
      <c r="H23" s="10">
        <v>33751</v>
      </c>
      <c r="I23" s="10">
        <v>32454</v>
      </c>
      <c r="J23" s="10">
        <v>17536</v>
      </c>
      <c r="K23" s="9">
        <v>67.241842095172402</v>
      </c>
      <c r="L23" s="10">
        <v>23346</v>
      </c>
      <c r="M23" s="9">
        <v>75.803623611922902</v>
      </c>
      <c r="N23" s="10">
        <v>26857</v>
      </c>
      <c r="O23" s="9">
        <v>82.741304414800197</v>
      </c>
      <c r="P23" s="10">
        <v>27418</v>
      </c>
      <c r="Q23" s="9">
        <v>83.438831405964706</v>
      </c>
      <c r="R23" s="10">
        <v>27779</v>
      </c>
      <c r="S23" s="9">
        <v>82.305709460460406</v>
      </c>
      <c r="T23" s="10">
        <v>26086</v>
      </c>
      <c r="U23" s="9">
        <v>80.378381709496495</v>
      </c>
      <c r="V23" s="10">
        <v>5411</v>
      </c>
      <c r="W23" s="9">
        <v>20.748494957628701</v>
      </c>
      <c r="X23" s="10">
        <v>4816</v>
      </c>
      <c r="Y23" s="9">
        <v>15.6373790505877</v>
      </c>
      <c r="Z23" s="10">
        <v>3449</v>
      </c>
      <c r="AA23" s="9">
        <v>10.625712437228501</v>
      </c>
      <c r="AB23" s="10">
        <v>3284</v>
      </c>
      <c r="AC23" s="9">
        <v>9.9939135727328097</v>
      </c>
      <c r="AD23" s="10">
        <v>3556</v>
      </c>
      <c r="AE23" s="9">
        <v>10.5359841189891</v>
      </c>
      <c r="AF23" s="10">
        <v>3668</v>
      </c>
      <c r="AG23" s="9">
        <v>11.302150736426899</v>
      </c>
      <c r="AH23" s="10">
        <v>3132</v>
      </c>
      <c r="AI23" s="9">
        <v>12.009662947198899</v>
      </c>
      <c r="AJ23" s="10">
        <v>2636</v>
      </c>
      <c r="AK23" s="9">
        <v>8.5589973374894495</v>
      </c>
      <c r="AL23" s="10">
        <v>2153</v>
      </c>
      <c r="AM23" s="9">
        <v>6.6329831479712897</v>
      </c>
      <c r="AN23" s="10">
        <v>2158</v>
      </c>
      <c r="AO23" s="9">
        <v>6.5672550213024996</v>
      </c>
      <c r="AP23" s="10">
        <v>2416</v>
      </c>
      <c r="AQ23" s="9">
        <v>7.1583064205504998</v>
      </c>
      <c r="AR23" s="10">
        <v>2700</v>
      </c>
      <c r="AS23" s="9">
        <v>8.3194675540765406</v>
      </c>
    </row>
    <row r="24" spans="2:45">
      <c r="B24" s="4">
        <v>10</v>
      </c>
      <c r="C24" s="5" t="s">
        <v>22</v>
      </c>
      <c r="D24" s="7">
        <v>19600</v>
      </c>
      <c r="E24" s="7">
        <v>23326</v>
      </c>
      <c r="F24" s="7">
        <v>24896</v>
      </c>
      <c r="G24" s="7">
        <v>25683</v>
      </c>
      <c r="H24" s="7">
        <v>26753</v>
      </c>
      <c r="I24" s="7">
        <v>25965</v>
      </c>
      <c r="J24" s="7">
        <v>13497</v>
      </c>
      <c r="K24" s="6">
        <v>68.862244897959201</v>
      </c>
      <c r="L24" s="7">
        <v>18092</v>
      </c>
      <c r="M24" s="6">
        <v>77.561519334647997</v>
      </c>
      <c r="N24" s="7">
        <v>21088</v>
      </c>
      <c r="O24" s="6">
        <v>84.704370179948597</v>
      </c>
      <c r="P24" s="7">
        <v>21898</v>
      </c>
      <c r="Q24" s="6">
        <v>85.262625082739504</v>
      </c>
      <c r="R24" s="7">
        <v>22388</v>
      </c>
      <c r="S24" s="6">
        <v>83.6840728142638</v>
      </c>
      <c r="T24" s="7">
        <v>21131</v>
      </c>
      <c r="U24" s="6">
        <v>81.382630464086304</v>
      </c>
      <c r="V24" s="7">
        <v>3961</v>
      </c>
      <c r="W24" s="6">
        <v>20.209183673469401</v>
      </c>
      <c r="X24" s="7">
        <v>3482</v>
      </c>
      <c r="Y24" s="6">
        <v>14.9275486581497</v>
      </c>
      <c r="Z24" s="7">
        <v>2441</v>
      </c>
      <c r="AA24" s="6">
        <v>9.8047879177377908</v>
      </c>
      <c r="AB24" s="7">
        <v>2381</v>
      </c>
      <c r="AC24" s="6">
        <v>9.2707238250983099</v>
      </c>
      <c r="AD24" s="7">
        <v>2734</v>
      </c>
      <c r="AE24" s="6">
        <v>10.2194146450865</v>
      </c>
      <c r="AF24" s="7">
        <v>2893</v>
      </c>
      <c r="AG24" s="6">
        <v>11.141921817831699</v>
      </c>
      <c r="AH24" s="7">
        <v>2142</v>
      </c>
      <c r="AI24" s="6">
        <v>10.9285714285714</v>
      </c>
      <c r="AJ24" s="7">
        <v>1752</v>
      </c>
      <c r="AK24" s="6">
        <v>7.5109320072022596</v>
      </c>
      <c r="AL24" s="7">
        <v>1367</v>
      </c>
      <c r="AM24" s="6">
        <v>5.4908419023136297</v>
      </c>
      <c r="AN24" s="7">
        <v>1404</v>
      </c>
      <c r="AO24" s="6">
        <v>5.4666510921621301</v>
      </c>
      <c r="AP24" s="7">
        <v>1631</v>
      </c>
      <c r="AQ24" s="6">
        <v>6.0965125406496501</v>
      </c>
      <c r="AR24" s="7">
        <v>1941</v>
      </c>
      <c r="AS24" s="6">
        <v>7.4754477180820302</v>
      </c>
    </row>
    <row r="25" spans="2:45">
      <c r="B25" s="4">
        <v>11</v>
      </c>
      <c r="C25" s="5" t="s">
        <v>23</v>
      </c>
      <c r="D25" s="7">
        <v>6479</v>
      </c>
      <c r="E25" s="7">
        <v>7472</v>
      </c>
      <c r="F25" s="7">
        <v>7563</v>
      </c>
      <c r="G25" s="7">
        <v>7177</v>
      </c>
      <c r="H25" s="7">
        <v>6998</v>
      </c>
      <c r="I25" s="7">
        <v>6489</v>
      </c>
      <c r="J25" s="7">
        <v>4039</v>
      </c>
      <c r="K25" s="6">
        <v>62.339867263466601</v>
      </c>
      <c r="L25" s="7">
        <v>5254</v>
      </c>
      <c r="M25" s="6">
        <v>70.315845824411099</v>
      </c>
      <c r="N25" s="7">
        <v>5769</v>
      </c>
      <c r="O25" s="6">
        <v>76.279254264180906</v>
      </c>
      <c r="P25" s="7">
        <v>5520</v>
      </c>
      <c r="Q25" s="6">
        <v>76.912358924341603</v>
      </c>
      <c r="R25" s="7">
        <v>5391</v>
      </c>
      <c r="S25" s="6">
        <v>77.036296084595605</v>
      </c>
      <c r="T25" s="7">
        <v>4955</v>
      </c>
      <c r="U25" s="6">
        <v>76.359993835721994</v>
      </c>
      <c r="V25" s="7">
        <v>1450</v>
      </c>
      <c r="W25" s="6">
        <v>22.379996913103898</v>
      </c>
      <c r="X25" s="7">
        <v>1334</v>
      </c>
      <c r="Y25" s="6">
        <v>17.853319057815799</v>
      </c>
      <c r="Z25" s="7">
        <v>1008</v>
      </c>
      <c r="AA25" s="6">
        <v>13.328044426814801</v>
      </c>
      <c r="AB25" s="7">
        <v>903</v>
      </c>
      <c r="AC25" s="6">
        <v>12.581858715340701</v>
      </c>
      <c r="AD25" s="7">
        <v>822</v>
      </c>
      <c r="AE25" s="6">
        <v>11.7462132037725</v>
      </c>
      <c r="AF25" s="7">
        <v>775</v>
      </c>
      <c r="AG25" s="6">
        <v>11.9432886423178</v>
      </c>
      <c r="AH25" s="7">
        <v>990</v>
      </c>
      <c r="AI25" s="6">
        <v>15.2801358234295</v>
      </c>
      <c r="AJ25" s="7">
        <v>884</v>
      </c>
      <c r="AK25" s="6">
        <v>11.830835117773001</v>
      </c>
      <c r="AL25" s="7">
        <v>786</v>
      </c>
      <c r="AM25" s="6">
        <v>10.3927013090044</v>
      </c>
      <c r="AN25" s="7">
        <v>754</v>
      </c>
      <c r="AO25" s="6">
        <v>10.505782360317699</v>
      </c>
      <c r="AP25" s="7">
        <v>785</v>
      </c>
      <c r="AQ25" s="6">
        <v>11.2174907116319</v>
      </c>
      <c r="AR25" s="7">
        <v>759</v>
      </c>
      <c r="AS25" s="6">
        <v>11.696717521960201</v>
      </c>
    </row>
    <row r="26" spans="2:4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</row>
    <row r="27" spans="2:45">
      <c r="B27" s="17" t="s">
        <v>24</v>
      </c>
      <c r="C27" s="18" t="s">
        <v>9</v>
      </c>
      <c r="D27" s="10">
        <v>5704</v>
      </c>
      <c r="E27" s="10">
        <v>6166</v>
      </c>
      <c r="F27" s="10">
        <v>6159</v>
      </c>
      <c r="G27" s="10">
        <v>5829</v>
      </c>
      <c r="H27" s="10">
        <v>5592</v>
      </c>
      <c r="I27" s="10">
        <v>5239</v>
      </c>
      <c r="J27" s="10">
        <v>4598</v>
      </c>
      <c r="K27" s="9">
        <v>80.610098176718097</v>
      </c>
      <c r="L27" s="10">
        <v>4966</v>
      </c>
      <c r="M27" s="9">
        <v>80.538436587739199</v>
      </c>
      <c r="N27" s="10">
        <v>5073</v>
      </c>
      <c r="O27" s="9">
        <v>82.3672674135412</v>
      </c>
      <c r="P27" s="10">
        <v>4701</v>
      </c>
      <c r="Q27" s="9">
        <v>80.648481729284597</v>
      </c>
      <c r="R27" s="10">
        <v>4329</v>
      </c>
      <c r="S27" s="9">
        <v>77.414163090128795</v>
      </c>
      <c r="T27" s="10">
        <v>4050</v>
      </c>
      <c r="U27" s="9">
        <v>77.304829165871396</v>
      </c>
      <c r="V27" s="10">
        <v>664</v>
      </c>
      <c r="W27" s="9">
        <v>11.640953716689999</v>
      </c>
      <c r="X27" s="10">
        <v>761</v>
      </c>
      <c r="Y27" s="9">
        <v>12.3418747972754</v>
      </c>
      <c r="Z27" s="10">
        <v>621</v>
      </c>
      <c r="AA27" s="9">
        <v>10.0828056502679</v>
      </c>
      <c r="AB27" s="10">
        <v>660</v>
      </c>
      <c r="AC27" s="9">
        <v>11.322696860524999</v>
      </c>
      <c r="AD27" s="10">
        <v>749</v>
      </c>
      <c r="AE27" s="9">
        <v>13.394134477825499</v>
      </c>
      <c r="AF27" s="10">
        <v>710</v>
      </c>
      <c r="AG27" s="9">
        <v>13.552204619202101</v>
      </c>
      <c r="AH27" s="10">
        <v>442</v>
      </c>
      <c r="AI27" s="9">
        <v>7.7489481065918699</v>
      </c>
      <c r="AJ27" s="10">
        <v>439</v>
      </c>
      <c r="AK27" s="9">
        <v>7.1196886149854004</v>
      </c>
      <c r="AL27" s="10">
        <v>465</v>
      </c>
      <c r="AM27" s="9">
        <v>7.54992693619094</v>
      </c>
      <c r="AN27" s="10">
        <v>468</v>
      </c>
      <c r="AO27" s="9">
        <v>8.0288214101904298</v>
      </c>
      <c r="AP27" s="10">
        <v>514</v>
      </c>
      <c r="AQ27" s="9">
        <v>9.1917024320457799</v>
      </c>
      <c r="AR27" s="10">
        <v>479</v>
      </c>
      <c r="AS27" s="9">
        <v>9.1429662149265098</v>
      </c>
    </row>
    <row r="28" spans="2:45">
      <c r="B28" s="4">
        <v>12</v>
      </c>
      <c r="C28" s="5" t="s">
        <v>25</v>
      </c>
      <c r="D28" s="7">
        <v>2464</v>
      </c>
      <c r="E28" s="7">
        <v>2622</v>
      </c>
      <c r="F28" s="7">
        <v>2739</v>
      </c>
      <c r="G28" s="7">
        <v>2649</v>
      </c>
      <c r="H28" s="7">
        <v>2556</v>
      </c>
      <c r="I28" s="7">
        <v>2346</v>
      </c>
      <c r="J28" s="7">
        <v>2008</v>
      </c>
      <c r="K28" s="6">
        <v>81.493506493506501</v>
      </c>
      <c r="L28" s="7">
        <v>2124</v>
      </c>
      <c r="M28" s="6">
        <v>81.006864988558306</v>
      </c>
      <c r="N28" s="7">
        <v>2299</v>
      </c>
      <c r="O28" s="6">
        <v>83.935742971887507</v>
      </c>
      <c r="P28" s="7">
        <v>2196</v>
      </c>
      <c r="Q28" s="6">
        <v>82.899207248018101</v>
      </c>
      <c r="R28" s="7">
        <v>2010</v>
      </c>
      <c r="S28" s="6">
        <v>78.638497652582203</v>
      </c>
      <c r="T28" s="7">
        <v>1829</v>
      </c>
      <c r="U28" s="6">
        <v>77.962489343563504</v>
      </c>
      <c r="V28" s="7">
        <v>268</v>
      </c>
      <c r="W28" s="6">
        <v>10.8766233766234</v>
      </c>
      <c r="X28" s="7">
        <v>323</v>
      </c>
      <c r="Y28" s="6">
        <v>12.3188405797101</v>
      </c>
      <c r="Z28" s="7">
        <v>262</v>
      </c>
      <c r="AA28" s="6">
        <v>9.5655348667396893</v>
      </c>
      <c r="AB28" s="7">
        <v>250</v>
      </c>
      <c r="AC28" s="6">
        <v>9.4375235938089794</v>
      </c>
      <c r="AD28" s="7">
        <v>340</v>
      </c>
      <c r="AE28" s="6">
        <v>13.302034428795</v>
      </c>
      <c r="AF28" s="7">
        <v>301</v>
      </c>
      <c r="AG28" s="6">
        <v>12.8303495311168</v>
      </c>
      <c r="AH28" s="7">
        <v>188</v>
      </c>
      <c r="AI28" s="6">
        <v>7.6298701298701301</v>
      </c>
      <c r="AJ28" s="7">
        <v>175</v>
      </c>
      <c r="AK28" s="6">
        <v>6.6742944317315001</v>
      </c>
      <c r="AL28" s="7">
        <v>178</v>
      </c>
      <c r="AM28" s="6">
        <v>6.4987221613727604</v>
      </c>
      <c r="AN28" s="7">
        <v>203</v>
      </c>
      <c r="AO28" s="6">
        <v>7.6632691581729002</v>
      </c>
      <c r="AP28" s="7">
        <v>206</v>
      </c>
      <c r="AQ28" s="6">
        <v>8.0594679186228504</v>
      </c>
      <c r="AR28" s="7">
        <v>216</v>
      </c>
      <c r="AS28" s="6">
        <v>9.2071611253196899</v>
      </c>
    </row>
    <row r="29" spans="2:45">
      <c r="B29" s="4">
        <v>13</v>
      </c>
      <c r="C29" s="5" t="s">
        <v>26</v>
      </c>
      <c r="D29" s="7">
        <v>3240</v>
      </c>
      <c r="E29" s="7">
        <v>3544</v>
      </c>
      <c r="F29" s="7">
        <v>3420</v>
      </c>
      <c r="G29" s="7">
        <v>3180</v>
      </c>
      <c r="H29" s="7">
        <v>3036</v>
      </c>
      <c r="I29" s="7">
        <v>2893</v>
      </c>
      <c r="J29" s="7">
        <v>2590</v>
      </c>
      <c r="K29" s="6">
        <v>79.938271604938294</v>
      </c>
      <c r="L29" s="7">
        <v>2842</v>
      </c>
      <c r="M29" s="6">
        <v>80.1918735891648</v>
      </c>
      <c r="N29" s="7">
        <v>2774</v>
      </c>
      <c r="O29" s="6">
        <v>81.1111111111111</v>
      </c>
      <c r="P29" s="7">
        <v>2505</v>
      </c>
      <c r="Q29" s="6">
        <v>78.7735849056604</v>
      </c>
      <c r="R29" s="7">
        <v>2319</v>
      </c>
      <c r="S29" s="6">
        <v>76.3833992094862</v>
      </c>
      <c r="T29" s="7">
        <v>2221</v>
      </c>
      <c r="U29" s="6">
        <v>76.771517455928105</v>
      </c>
      <c r="V29" s="7">
        <v>396</v>
      </c>
      <c r="W29" s="6">
        <v>12.2222222222222</v>
      </c>
      <c r="X29" s="7">
        <v>438</v>
      </c>
      <c r="Y29" s="6">
        <v>12.358916478555299</v>
      </c>
      <c r="Z29" s="7">
        <v>359</v>
      </c>
      <c r="AA29" s="6">
        <v>10.4970760233918</v>
      </c>
      <c r="AB29" s="7">
        <v>410</v>
      </c>
      <c r="AC29" s="6">
        <v>12.8930817610063</v>
      </c>
      <c r="AD29" s="7">
        <v>409</v>
      </c>
      <c r="AE29" s="6">
        <v>13.4716732542819</v>
      </c>
      <c r="AF29" s="7">
        <v>409</v>
      </c>
      <c r="AG29" s="6">
        <v>14.137573453162799</v>
      </c>
      <c r="AH29" s="7">
        <v>254</v>
      </c>
      <c r="AI29" s="6">
        <v>7.8395061728395099</v>
      </c>
      <c r="AJ29" s="7">
        <v>264</v>
      </c>
      <c r="AK29" s="6">
        <v>7.4492099322799099</v>
      </c>
      <c r="AL29" s="7">
        <v>287</v>
      </c>
      <c r="AM29" s="6">
        <v>8.3918128654970801</v>
      </c>
      <c r="AN29" s="7">
        <v>265</v>
      </c>
      <c r="AO29" s="6">
        <v>8.3333333333333304</v>
      </c>
      <c r="AP29" s="7">
        <v>308</v>
      </c>
      <c r="AQ29" s="6">
        <v>10.144927536231901</v>
      </c>
      <c r="AR29" s="7">
        <v>263</v>
      </c>
      <c r="AS29" s="6">
        <v>9.0909090909090899</v>
      </c>
    </row>
    <row r="30" spans="2:4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</row>
    <row r="31" spans="2:45">
      <c r="B31" s="17" t="s">
        <v>27</v>
      </c>
      <c r="C31" s="18" t="s">
        <v>9</v>
      </c>
      <c r="D31" s="10">
        <v>2860</v>
      </c>
      <c r="E31" s="10">
        <v>3124</v>
      </c>
      <c r="F31" s="10">
        <v>3247</v>
      </c>
      <c r="G31" s="10">
        <v>3182</v>
      </c>
      <c r="H31" s="10">
        <v>2973</v>
      </c>
      <c r="I31" s="10">
        <v>2694</v>
      </c>
      <c r="J31" s="10">
        <v>1722</v>
      </c>
      <c r="K31" s="9">
        <v>60.209790209790199</v>
      </c>
      <c r="L31" s="10">
        <v>1938</v>
      </c>
      <c r="M31" s="9">
        <v>62.035851472471201</v>
      </c>
      <c r="N31" s="10">
        <v>2129</v>
      </c>
      <c r="O31" s="9">
        <v>65.568216815522007</v>
      </c>
      <c r="P31" s="10">
        <v>2124</v>
      </c>
      <c r="Q31" s="9">
        <v>66.750471401634201</v>
      </c>
      <c r="R31" s="10">
        <v>1946</v>
      </c>
      <c r="S31" s="9">
        <v>65.455768583921994</v>
      </c>
      <c r="T31" s="10">
        <v>1700</v>
      </c>
      <c r="U31" s="9">
        <v>63.103192279138803</v>
      </c>
      <c r="V31" s="10">
        <v>494</v>
      </c>
      <c r="W31" s="9">
        <v>17.272727272727298</v>
      </c>
      <c r="X31" s="10">
        <v>537</v>
      </c>
      <c r="Y31" s="9">
        <v>17.189500640204901</v>
      </c>
      <c r="Z31" s="10">
        <v>421</v>
      </c>
      <c r="AA31" s="9">
        <v>12.9658145980905</v>
      </c>
      <c r="AB31" s="10">
        <v>433</v>
      </c>
      <c r="AC31" s="9">
        <v>13.607793840352</v>
      </c>
      <c r="AD31" s="10">
        <v>397</v>
      </c>
      <c r="AE31" s="9">
        <v>13.353514968045699</v>
      </c>
      <c r="AF31" s="10">
        <v>405</v>
      </c>
      <c r="AG31" s="9">
        <v>15.0334075723831</v>
      </c>
      <c r="AH31" s="10">
        <v>644</v>
      </c>
      <c r="AI31" s="9">
        <v>22.517482517482499</v>
      </c>
      <c r="AJ31" s="10">
        <v>649</v>
      </c>
      <c r="AK31" s="9">
        <v>20.774647887323901</v>
      </c>
      <c r="AL31" s="10">
        <v>697</v>
      </c>
      <c r="AM31" s="9">
        <v>21.465968586387401</v>
      </c>
      <c r="AN31" s="10">
        <v>625</v>
      </c>
      <c r="AO31" s="9">
        <v>19.641734758013801</v>
      </c>
      <c r="AP31" s="10">
        <v>630</v>
      </c>
      <c r="AQ31" s="9">
        <v>21.190716448032301</v>
      </c>
      <c r="AR31" s="10">
        <v>589</v>
      </c>
      <c r="AS31" s="9">
        <v>21.8634001484781</v>
      </c>
    </row>
    <row r="32" spans="2:45">
      <c r="B32" s="4">
        <v>14</v>
      </c>
      <c r="C32" s="5" t="s">
        <v>28</v>
      </c>
      <c r="D32" s="7">
        <v>1526</v>
      </c>
      <c r="E32" s="7">
        <v>1729</v>
      </c>
      <c r="F32" s="7">
        <v>1806</v>
      </c>
      <c r="G32" s="7">
        <v>1910</v>
      </c>
      <c r="H32" s="7">
        <v>1832</v>
      </c>
      <c r="I32" s="7">
        <v>1639</v>
      </c>
      <c r="J32" s="7">
        <v>1137</v>
      </c>
      <c r="K32" s="6">
        <v>74.508519003931895</v>
      </c>
      <c r="L32" s="7">
        <v>1321</v>
      </c>
      <c r="M32" s="6">
        <v>76.402544823597495</v>
      </c>
      <c r="N32" s="7">
        <v>1459</v>
      </c>
      <c r="O32" s="6">
        <v>80.786267995570299</v>
      </c>
      <c r="P32" s="7">
        <v>1520</v>
      </c>
      <c r="Q32" s="6">
        <v>79.581151832460705</v>
      </c>
      <c r="R32" s="7">
        <v>1414</v>
      </c>
      <c r="S32" s="6">
        <v>77.183406113537103</v>
      </c>
      <c r="T32" s="7">
        <v>1240</v>
      </c>
      <c r="U32" s="6">
        <v>75.655887736424702</v>
      </c>
      <c r="V32" s="7">
        <v>229</v>
      </c>
      <c r="W32" s="6">
        <v>15.006553079947601</v>
      </c>
      <c r="X32" s="7">
        <v>241</v>
      </c>
      <c r="Y32" s="6">
        <v>13.9386928860613</v>
      </c>
      <c r="Z32" s="7">
        <v>190</v>
      </c>
      <c r="AA32" s="6">
        <v>10.520487264673299</v>
      </c>
      <c r="AB32" s="7">
        <v>205</v>
      </c>
      <c r="AC32" s="6">
        <v>10.732984293193701</v>
      </c>
      <c r="AD32" s="7">
        <v>222</v>
      </c>
      <c r="AE32" s="6">
        <v>12.117903930131</v>
      </c>
      <c r="AF32" s="7">
        <v>205</v>
      </c>
      <c r="AG32" s="6">
        <v>12.507626601586299</v>
      </c>
      <c r="AH32" s="7">
        <v>160</v>
      </c>
      <c r="AI32" s="6">
        <v>10.484927916120601</v>
      </c>
      <c r="AJ32" s="7">
        <v>167</v>
      </c>
      <c r="AK32" s="6">
        <v>9.6587622903412402</v>
      </c>
      <c r="AL32" s="7">
        <v>157</v>
      </c>
      <c r="AM32" s="6">
        <v>8.6932447397563699</v>
      </c>
      <c r="AN32" s="7">
        <v>185</v>
      </c>
      <c r="AO32" s="6">
        <v>9.6858638743455501</v>
      </c>
      <c r="AP32" s="7">
        <v>196</v>
      </c>
      <c r="AQ32" s="6">
        <v>10.698689956331901</v>
      </c>
      <c r="AR32" s="7">
        <v>194</v>
      </c>
      <c r="AS32" s="6">
        <v>11.836485661989</v>
      </c>
    </row>
    <row r="33" spans="2:45">
      <c r="B33" s="4">
        <v>15</v>
      </c>
      <c r="C33" s="5" t="s">
        <v>29</v>
      </c>
      <c r="D33" s="7">
        <v>1334</v>
      </c>
      <c r="E33" s="7">
        <v>1395</v>
      </c>
      <c r="F33" s="7">
        <v>1441</v>
      </c>
      <c r="G33" s="7">
        <v>1272</v>
      </c>
      <c r="H33" s="7">
        <v>1141</v>
      </c>
      <c r="I33" s="7">
        <v>1055</v>
      </c>
      <c r="J33" s="7">
        <v>585</v>
      </c>
      <c r="K33" s="6">
        <v>43.853073463268402</v>
      </c>
      <c r="L33" s="7">
        <v>617</v>
      </c>
      <c r="M33" s="6">
        <v>44.229390681003601</v>
      </c>
      <c r="N33" s="7">
        <v>670</v>
      </c>
      <c r="O33" s="6">
        <v>46.495489243580799</v>
      </c>
      <c r="P33" s="7">
        <v>604</v>
      </c>
      <c r="Q33" s="6">
        <v>47.484276729559802</v>
      </c>
      <c r="R33" s="7">
        <v>532</v>
      </c>
      <c r="S33" s="6">
        <v>46.625766871165602</v>
      </c>
      <c r="T33" s="7">
        <v>460</v>
      </c>
      <c r="U33" s="6">
        <v>43.6018957345972</v>
      </c>
      <c r="V33" s="7">
        <v>265</v>
      </c>
      <c r="W33" s="6">
        <v>19.8650674662669</v>
      </c>
      <c r="X33" s="7">
        <v>296</v>
      </c>
      <c r="Y33" s="6">
        <v>21.2186379928315</v>
      </c>
      <c r="Z33" s="7">
        <v>231</v>
      </c>
      <c r="AA33" s="6">
        <v>16.030534351145</v>
      </c>
      <c r="AB33" s="7">
        <v>228</v>
      </c>
      <c r="AC33" s="6">
        <v>17.924528301886799</v>
      </c>
      <c r="AD33" s="7">
        <v>175</v>
      </c>
      <c r="AE33" s="6">
        <v>15.3374233128834</v>
      </c>
      <c r="AF33" s="7">
        <v>200</v>
      </c>
      <c r="AG33" s="6">
        <v>18.957345971563999</v>
      </c>
      <c r="AH33" s="7">
        <v>484</v>
      </c>
      <c r="AI33" s="6">
        <v>36.281859070464797</v>
      </c>
      <c r="AJ33" s="7">
        <v>482</v>
      </c>
      <c r="AK33" s="6">
        <v>34.551971326164903</v>
      </c>
      <c r="AL33" s="7">
        <v>540</v>
      </c>
      <c r="AM33" s="6">
        <v>37.473976405274101</v>
      </c>
      <c r="AN33" s="7">
        <v>440</v>
      </c>
      <c r="AO33" s="6">
        <v>34.591194968553502</v>
      </c>
      <c r="AP33" s="7">
        <v>434</v>
      </c>
      <c r="AQ33" s="6">
        <v>38.036809815950903</v>
      </c>
      <c r="AR33" s="7">
        <v>395</v>
      </c>
      <c r="AS33" s="6">
        <v>37.440758293838897</v>
      </c>
    </row>
    <row r="34" spans="2:4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</row>
    <row r="35" spans="2:45">
      <c r="B35" s="17" t="s">
        <v>30</v>
      </c>
      <c r="C35" s="18" t="s">
        <v>9</v>
      </c>
      <c r="D35" s="10">
        <v>4183</v>
      </c>
      <c r="E35" s="10">
        <v>4609</v>
      </c>
      <c r="F35" s="10">
        <v>5164</v>
      </c>
      <c r="G35" s="10">
        <v>5479</v>
      </c>
      <c r="H35" s="10">
        <v>5529</v>
      </c>
      <c r="I35" s="10">
        <v>4860</v>
      </c>
      <c r="J35" s="10">
        <v>3505</v>
      </c>
      <c r="K35" s="9">
        <v>83.791537174276797</v>
      </c>
      <c r="L35" s="10">
        <v>3987</v>
      </c>
      <c r="M35" s="9">
        <v>86.504664786287705</v>
      </c>
      <c r="N35" s="10">
        <v>4312</v>
      </c>
      <c r="O35" s="9">
        <v>83.501161890007793</v>
      </c>
      <c r="P35" s="10">
        <v>4613</v>
      </c>
      <c r="Q35" s="9">
        <v>84.194196021171706</v>
      </c>
      <c r="R35" s="10">
        <v>4611</v>
      </c>
      <c r="S35" s="9">
        <v>83.396635919696195</v>
      </c>
      <c r="T35" s="10">
        <v>3972</v>
      </c>
      <c r="U35" s="9">
        <v>81.728395061728406</v>
      </c>
      <c r="V35" s="10">
        <v>440</v>
      </c>
      <c r="W35" s="9">
        <v>10.5187664355726</v>
      </c>
      <c r="X35" s="10">
        <v>440</v>
      </c>
      <c r="Y35" s="9">
        <v>9.5465393794749396</v>
      </c>
      <c r="Z35" s="10">
        <v>549</v>
      </c>
      <c r="AA35" s="9">
        <v>10.6312935708753</v>
      </c>
      <c r="AB35" s="10">
        <v>514</v>
      </c>
      <c r="AC35" s="9">
        <v>9.3812739551012996</v>
      </c>
      <c r="AD35" s="10">
        <v>561</v>
      </c>
      <c r="AE35" s="9">
        <v>10.1465002712968</v>
      </c>
      <c r="AF35" s="10">
        <v>535</v>
      </c>
      <c r="AG35" s="9">
        <v>11.0082304526749</v>
      </c>
      <c r="AH35" s="10">
        <v>238</v>
      </c>
      <c r="AI35" s="9">
        <v>5.6896963901506101</v>
      </c>
      <c r="AJ35" s="10">
        <v>182</v>
      </c>
      <c r="AK35" s="9">
        <v>3.9487958342373601</v>
      </c>
      <c r="AL35" s="10">
        <v>303</v>
      </c>
      <c r="AM35" s="9">
        <v>5.8675445391169596</v>
      </c>
      <c r="AN35" s="10">
        <v>352</v>
      </c>
      <c r="AO35" s="9">
        <v>6.4245300237269598</v>
      </c>
      <c r="AP35" s="10">
        <v>357</v>
      </c>
      <c r="AQ35" s="9">
        <v>6.45686380900705</v>
      </c>
      <c r="AR35" s="10">
        <v>353</v>
      </c>
      <c r="AS35" s="9">
        <v>7.2633744855967102</v>
      </c>
    </row>
    <row r="36" spans="2:45">
      <c r="B36" s="4">
        <v>16</v>
      </c>
      <c r="C36" s="5" t="s">
        <v>30</v>
      </c>
      <c r="D36" s="7">
        <v>4183</v>
      </c>
      <c r="E36" s="7">
        <v>4609</v>
      </c>
      <c r="F36" s="7">
        <v>5164</v>
      </c>
      <c r="G36" s="7">
        <v>5479</v>
      </c>
      <c r="H36" s="7">
        <v>5529</v>
      </c>
      <c r="I36" s="7">
        <v>4860</v>
      </c>
      <c r="J36" s="7">
        <v>3505</v>
      </c>
      <c r="K36" s="6">
        <v>83.791537174276797</v>
      </c>
      <c r="L36" s="7">
        <v>3987</v>
      </c>
      <c r="M36" s="6">
        <v>86.504664786287705</v>
      </c>
      <c r="N36" s="7">
        <v>4312</v>
      </c>
      <c r="O36" s="6">
        <v>83.501161890007793</v>
      </c>
      <c r="P36" s="7">
        <v>4613</v>
      </c>
      <c r="Q36" s="6">
        <v>84.194196021171706</v>
      </c>
      <c r="R36" s="7">
        <v>4611</v>
      </c>
      <c r="S36" s="6">
        <v>83.396635919696195</v>
      </c>
      <c r="T36" s="7">
        <v>3972</v>
      </c>
      <c r="U36" s="6">
        <v>81.728395061728406</v>
      </c>
      <c r="V36" s="7">
        <v>440</v>
      </c>
      <c r="W36" s="6">
        <v>10.5187664355726</v>
      </c>
      <c r="X36" s="7">
        <v>440</v>
      </c>
      <c r="Y36" s="6">
        <v>9.5465393794749396</v>
      </c>
      <c r="Z36" s="7">
        <v>549</v>
      </c>
      <c r="AA36" s="6">
        <v>10.6312935708753</v>
      </c>
      <c r="AB36" s="7">
        <v>514</v>
      </c>
      <c r="AC36" s="6">
        <v>9.3812739551012996</v>
      </c>
      <c r="AD36" s="7">
        <v>561</v>
      </c>
      <c r="AE36" s="6">
        <v>10.1465002712968</v>
      </c>
      <c r="AF36" s="7">
        <v>535</v>
      </c>
      <c r="AG36" s="6">
        <v>11.0082304526749</v>
      </c>
      <c r="AH36" s="7">
        <v>238</v>
      </c>
      <c r="AI36" s="6">
        <v>5.6896963901506101</v>
      </c>
      <c r="AJ36" s="7">
        <v>182</v>
      </c>
      <c r="AK36" s="6">
        <v>3.9487958342373601</v>
      </c>
      <c r="AL36" s="7">
        <v>303</v>
      </c>
      <c r="AM36" s="6">
        <v>5.8675445391169596</v>
      </c>
      <c r="AN36" s="7">
        <v>352</v>
      </c>
      <c r="AO36" s="6">
        <v>6.4245300237269598</v>
      </c>
      <c r="AP36" s="7">
        <v>357</v>
      </c>
      <c r="AQ36" s="6">
        <v>6.45686380900705</v>
      </c>
      <c r="AR36" s="7">
        <v>353</v>
      </c>
      <c r="AS36" s="6">
        <v>7.2633744855967102</v>
      </c>
    </row>
    <row r="39" spans="2:45">
      <c r="B39" s="12" t="s">
        <v>31</v>
      </c>
    </row>
    <row r="40" spans="2:45">
      <c r="B40" t="s">
        <v>32</v>
      </c>
    </row>
    <row r="41" spans="2:45">
      <c r="B41" t="s">
        <v>33</v>
      </c>
    </row>
    <row r="42" spans="2:45">
      <c r="B42" t="s">
        <v>34</v>
      </c>
    </row>
    <row r="43" spans="2:45">
      <c r="B43" t="s">
        <v>35</v>
      </c>
    </row>
    <row r="44" spans="2:45">
      <c r="B44" t="s">
        <v>36</v>
      </c>
    </row>
    <row r="45" spans="2:45">
      <c r="B45" t="s">
        <v>37</v>
      </c>
    </row>
    <row r="48" spans="2:45">
      <c r="B48" s="3" t="str">
        <f ca="1">HYPERLINK("#'Contents'!A1", "Back to contents")</f>
        <v/>
      </c>
    </row>
  </sheetData>
  <mergeCells count="32">
    <mergeCell ref="B27:C27"/>
    <mergeCell ref="B31:C31"/>
    <mergeCell ref="B35:C35"/>
    <mergeCell ref="B7:C7"/>
    <mergeCell ref="B11:C11"/>
    <mergeCell ref="B15:C15"/>
    <mergeCell ref="B19:C19"/>
    <mergeCell ref="B23:C23"/>
    <mergeCell ref="AL6:AM6"/>
    <mergeCell ref="AN6:AO6"/>
    <mergeCell ref="AP6:AQ6"/>
    <mergeCell ref="AR6:AS6"/>
    <mergeCell ref="V5:AG5"/>
    <mergeCell ref="AH5:AS5"/>
    <mergeCell ref="AD6:AE6"/>
    <mergeCell ref="AF6:AG6"/>
    <mergeCell ref="AH6:AI6"/>
    <mergeCell ref="AJ6:AK6"/>
    <mergeCell ref="V6:W6"/>
    <mergeCell ref="X6:Y6"/>
    <mergeCell ref="Z6:AA6"/>
    <mergeCell ref="AB6:AC6"/>
    <mergeCell ref="J6:K6"/>
    <mergeCell ref="L6:M6"/>
    <mergeCell ref="N6:O6"/>
    <mergeCell ref="P6:Q6"/>
    <mergeCell ref="R6:S6"/>
    <mergeCell ref="B5:B6"/>
    <mergeCell ref="C5:C6"/>
    <mergeCell ref="D5:I5"/>
    <mergeCell ref="J5:U5"/>
    <mergeCell ref="T6:U6"/>
  </mergeCells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AS48"/>
  <sheetViews>
    <sheetView showGridLines="0" workbookViewId="0">
      <pane xSplit="3" ySplit="6" topLeftCell="D7" activePane="bottomRight" state="frozen"/>
      <selection pane="bottomRight"/>
      <selection pane="bottomLeft"/>
      <selection pane="topRight"/>
    </sheetView>
  </sheetViews>
  <sheetFormatPr defaultColWidth="12" defaultRowHeight="15"/>
  <cols>
    <col min="1" max="1" width="5.6640625" customWidth="1"/>
    <col min="2" max="2" width="12.6640625" customWidth="1"/>
    <col min="3" max="3" width="40.6640625" customWidth="1"/>
    <col min="4" max="38" width="12.6640625" customWidth="1"/>
  </cols>
  <sheetData>
    <row r="2" spans="2:45">
      <c r="I2" s="3" t="str">
        <f ca="1">HYPERLINK("#'GCCSA Communication'!B48", "Link to suppression rules")</f>
        <v/>
      </c>
      <c r="J2" s="3"/>
    </row>
    <row r="4" spans="2:45" ht="12" customHeight="1">
      <c r="B4" s="2" t="s">
        <v>41</v>
      </c>
    </row>
    <row r="5" spans="2:45">
      <c r="B5" s="15" t="s">
        <v>2</v>
      </c>
      <c r="C5" s="16" t="s">
        <v>3</v>
      </c>
      <c r="D5" s="13" t="s">
        <v>4</v>
      </c>
      <c r="E5" s="13"/>
      <c r="F5" s="13"/>
      <c r="G5" s="13"/>
      <c r="H5" s="13"/>
      <c r="I5" s="13"/>
      <c r="J5" s="14" t="s">
        <v>5</v>
      </c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 t="s">
        <v>6</v>
      </c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 t="s">
        <v>7</v>
      </c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</row>
    <row r="6" spans="2:45">
      <c r="B6" s="15" t="s">
        <v>2</v>
      </c>
      <c r="C6" s="16" t="s">
        <v>3</v>
      </c>
      <c r="D6" s="8">
        <v>2009</v>
      </c>
      <c r="E6" s="8">
        <v>2012</v>
      </c>
      <c r="F6" s="8">
        <v>2015</v>
      </c>
      <c r="G6" s="8">
        <v>2018</v>
      </c>
      <c r="H6" s="8">
        <v>2021</v>
      </c>
      <c r="I6" s="8">
        <v>2024</v>
      </c>
      <c r="J6" s="13">
        <v>2009</v>
      </c>
      <c r="K6" s="13"/>
      <c r="L6" s="13">
        <v>2012</v>
      </c>
      <c r="M6" s="13"/>
      <c r="N6" s="14">
        <v>2015</v>
      </c>
      <c r="O6" s="13"/>
      <c r="P6" s="13">
        <v>2018</v>
      </c>
      <c r="Q6" s="13"/>
      <c r="R6" s="13">
        <v>2021</v>
      </c>
      <c r="S6" s="13"/>
      <c r="T6" s="13">
        <v>2024</v>
      </c>
      <c r="U6" s="13"/>
      <c r="V6" s="13">
        <v>2009</v>
      </c>
      <c r="W6" s="13"/>
      <c r="X6" s="13">
        <v>2012</v>
      </c>
      <c r="Y6" s="13"/>
      <c r="Z6" s="13">
        <v>2015</v>
      </c>
      <c r="AA6" s="13"/>
      <c r="AB6" s="13">
        <v>2018</v>
      </c>
      <c r="AC6" s="13"/>
      <c r="AD6" s="13">
        <v>2021</v>
      </c>
      <c r="AE6" s="13"/>
      <c r="AF6" s="13">
        <v>2024</v>
      </c>
      <c r="AG6" s="13"/>
      <c r="AH6" s="14">
        <v>2009</v>
      </c>
      <c r="AI6" s="13"/>
      <c r="AJ6" s="13">
        <v>2012</v>
      </c>
      <c r="AK6" s="13"/>
      <c r="AL6" s="13">
        <v>2015</v>
      </c>
      <c r="AM6" s="13"/>
      <c r="AN6" s="13">
        <v>2018</v>
      </c>
      <c r="AO6" s="13"/>
      <c r="AP6" s="13">
        <v>2021</v>
      </c>
      <c r="AQ6" s="13"/>
      <c r="AR6" s="13">
        <v>2024</v>
      </c>
      <c r="AS6" s="13"/>
    </row>
    <row r="7" spans="2:45">
      <c r="B7" s="17" t="s">
        <v>8</v>
      </c>
      <c r="C7" s="18" t="s">
        <v>9</v>
      </c>
      <c r="D7" s="10">
        <v>82948</v>
      </c>
      <c r="E7" s="10">
        <v>89460</v>
      </c>
      <c r="F7" s="10">
        <v>91263</v>
      </c>
      <c r="G7" s="10">
        <v>93541</v>
      </c>
      <c r="H7" s="10">
        <v>90427</v>
      </c>
      <c r="I7" s="10">
        <v>84398</v>
      </c>
      <c r="J7" s="10">
        <v>62246</v>
      </c>
      <c r="K7" s="9">
        <v>75.042195110189496</v>
      </c>
      <c r="L7" s="10">
        <v>66806</v>
      </c>
      <c r="M7" s="9">
        <v>74.676950592443504</v>
      </c>
      <c r="N7" s="10">
        <v>69247</v>
      </c>
      <c r="O7" s="9">
        <v>75.876313511499703</v>
      </c>
      <c r="P7" s="10">
        <v>71825</v>
      </c>
      <c r="Q7" s="9">
        <v>76.784511604537002</v>
      </c>
      <c r="R7" s="10">
        <v>68741</v>
      </c>
      <c r="S7" s="9">
        <v>76.018224645293998</v>
      </c>
      <c r="T7" s="10">
        <v>63235</v>
      </c>
      <c r="U7" s="9">
        <v>74.924761250266599</v>
      </c>
      <c r="V7" s="10">
        <v>13103</v>
      </c>
      <c r="W7" s="9">
        <v>15.7966436803781</v>
      </c>
      <c r="X7" s="10">
        <v>15064</v>
      </c>
      <c r="Y7" s="9">
        <v>16.8388106416275</v>
      </c>
      <c r="Z7" s="10">
        <v>14656</v>
      </c>
      <c r="AA7" s="9">
        <v>16.059081993798099</v>
      </c>
      <c r="AB7" s="10">
        <v>14268</v>
      </c>
      <c r="AC7" s="9">
        <v>15.2532044771811</v>
      </c>
      <c r="AD7" s="10">
        <v>14068</v>
      </c>
      <c r="AE7" s="9">
        <v>15.5573003638294</v>
      </c>
      <c r="AF7" s="10">
        <v>13813</v>
      </c>
      <c r="AG7" s="9">
        <v>16.3665015758667</v>
      </c>
      <c r="AH7" s="10">
        <v>7599</v>
      </c>
      <c r="AI7" s="9">
        <v>9.1611612094324197</v>
      </c>
      <c r="AJ7" s="10">
        <v>7590</v>
      </c>
      <c r="AK7" s="9">
        <v>8.4842387659289091</v>
      </c>
      <c r="AL7" s="10">
        <v>7360</v>
      </c>
      <c r="AM7" s="9">
        <v>8.0646044947021291</v>
      </c>
      <c r="AN7" s="10">
        <v>7448</v>
      </c>
      <c r="AO7" s="9">
        <v>7.9622839182818197</v>
      </c>
      <c r="AP7" s="10">
        <v>7618</v>
      </c>
      <c r="AQ7" s="9">
        <v>8.4244749908766199</v>
      </c>
      <c r="AR7" s="10">
        <v>7350</v>
      </c>
      <c r="AS7" s="9">
        <v>8.7087371738666803</v>
      </c>
    </row>
    <row r="8" spans="2:45">
      <c r="B8" s="4">
        <v>1</v>
      </c>
      <c r="C8" s="5" t="s">
        <v>10</v>
      </c>
      <c r="D8" s="7">
        <v>52523</v>
      </c>
      <c r="E8" s="7">
        <v>57189</v>
      </c>
      <c r="F8" s="7">
        <v>59396</v>
      </c>
      <c r="G8" s="7">
        <v>61855</v>
      </c>
      <c r="H8" s="7">
        <v>59739</v>
      </c>
      <c r="I8" s="7">
        <v>55536</v>
      </c>
      <c r="J8" s="7">
        <v>39460</v>
      </c>
      <c r="K8" s="6">
        <v>75.128991108657203</v>
      </c>
      <c r="L8" s="7">
        <v>42944</v>
      </c>
      <c r="M8" s="6">
        <v>75.091363723792995</v>
      </c>
      <c r="N8" s="7">
        <v>44981</v>
      </c>
      <c r="O8" s="6">
        <v>75.730688935281805</v>
      </c>
      <c r="P8" s="7">
        <v>47204</v>
      </c>
      <c r="Q8" s="6">
        <v>76.313960067900695</v>
      </c>
      <c r="R8" s="7">
        <v>45362</v>
      </c>
      <c r="S8" s="6">
        <v>75.933644687724893</v>
      </c>
      <c r="T8" s="7">
        <v>41527</v>
      </c>
      <c r="U8" s="6">
        <v>74.774920772111798</v>
      </c>
      <c r="V8" s="7">
        <v>8006</v>
      </c>
      <c r="W8" s="6">
        <v>15.242845991279999</v>
      </c>
      <c r="X8" s="7">
        <v>9267</v>
      </c>
      <c r="Y8" s="6">
        <v>16.2041651366522</v>
      </c>
      <c r="Z8" s="7">
        <v>9405</v>
      </c>
      <c r="AA8" s="6">
        <v>15.834399622870199</v>
      </c>
      <c r="AB8" s="7">
        <v>9517</v>
      </c>
      <c r="AC8" s="6">
        <v>15.3859833481529</v>
      </c>
      <c r="AD8" s="7">
        <v>9250</v>
      </c>
      <c r="AE8" s="6">
        <v>15.484022163076</v>
      </c>
      <c r="AF8" s="7">
        <v>9014</v>
      </c>
      <c r="AG8" s="6">
        <v>16.2309132814751</v>
      </c>
      <c r="AH8" s="7">
        <v>5057</v>
      </c>
      <c r="AI8" s="6">
        <v>9.6281629000628293</v>
      </c>
      <c r="AJ8" s="7">
        <v>4978</v>
      </c>
      <c r="AK8" s="6">
        <v>8.7044711395548102</v>
      </c>
      <c r="AL8" s="7">
        <v>5010</v>
      </c>
      <c r="AM8" s="6">
        <v>8.4349114418479392</v>
      </c>
      <c r="AN8" s="7">
        <v>5134</v>
      </c>
      <c r="AO8" s="6">
        <v>8.3000565839463292</v>
      </c>
      <c r="AP8" s="7">
        <v>5127</v>
      </c>
      <c r="AQ8" s="6">
        <v>8.5823331491990196</v>
      </c>
      <c r="AR8" s="7">
        <v>4995</v>
      </c>
      <c r="AS8" s="6">
        <v>8.9941659464131405</v>
      </c>
    </row>
    <row r="9" spans="2:45">
      <c r="B9" s="4">
        <v>2</v>
      </c>
      <c r="C9" s="5" t="s">
        <v>11</v>
      </c>
      <c r="D9" s="7">
        <v>30425</v>
      </c>
      <c r="E9" s="7">
        <v>32271</v>
      </c>
      <c r="F9" s="7">
        <v>31867</v>
      </c>
      <c r="G9" s="7">
        <v>31686</v>
      </c>
      <c r="H9" s="7">
        <v>30688</v>
      </c>
      <c r="I9" s="7">
        <v>28862</v>
      </c>
      <c r="J9" s="7">
        <v>22786</v>
      </c>
      <c r="K9" s="6">
        <v>74.892358258011498</v>
      </c>
      <c r="L9" s="7">
        <v>23862</v>
      </c>
      <c r="M9" s="6">
        <v>73.942549037835803</v>
      </c>
      <c r="N9" s="7">
        <v>24266</v>
      </c>
      <c r="O9" s="6">
        <v>76.147739040386597</v>
      </c>
      <c r="P9" s="7">
        <v>24621</v>
      </c>
      <c r="Q9" s="6">
        <v>77.703086536640797</v>
      </c>
      <c r="R9" s="7">
        <v>23379</v>
      </c>
      <c r="S9" s="6">
        <v>76.182872784150206</v>
      </c>
      <c r="T9" s="7">
        <v>21708</v>
      </c>
      <c r="U9" s="6">
        <v>75.213082946434795</v>
      </c>
      <c r="V9" s="7">
        <v>5097</v>
      </c>
      <c r="W9" s="6">
        <v>16.752670501232501</v>
      </c>
      <c r="X9" s="7">
        <v>5797</v>
      </c>
      <c r="Y9" s="6">
        <v>17.963496637848198</v>
      </c>
      <c r="Z9" s="7">
        <v>5251</v>
      </c>
      <c r="AA9" s="6">
        <v>16.477861110239399</v>
      </c>
      <c r="AB9" s="7">
        <v>4751</v>
      </c>
      <c r="AC9" s="6">
        <v>14.9940036609228</v>
      </c>
      <c r="AD9" s="7">
        <v>4818</v>
      </c>
      <c r="AE9" s="6">
        <v>15.6999478623566</v>
      </c>
      <c r="AF9" s="7">
        <v>4799</v>
      </c>
      <c r="AG9" s="6">
        <v>16.6273993486245</v>
      </c>
      <c r="AH9" s="7">
        <v>2542</v>
      </c>
      <c r="AI9" s="6">
        <v>8.35497124075596</v>
      </c>
      <c r="AJ9" s="7">
        <v>2612</v>
      </c>
      <c r="AK9" s="6">
        <v>8.0939543243159502</v>
      </c>
      <c r="AL9" s="7">
        <v>2350</v>
      </c>
      <c r="AM9" s="6">
        <v>7.37439984937396</v>
      </c>
      <c r="AN9" s="7">
        <v>2314</v>
      </c>
      <c r="AO9" s="6">
        <v>7.3029098024364103</v>
      </c>
      <c r="AP9" s="7">
        <v>2491</v>
      </c>
      <c r="AQ9" s="6">
        <v>8.1171793534932206</v>
      </c>
      <c r="AR9" s="7">
        <v>2355</v>
      </c>
      <c r="AS9" s="6">
        <v>8.1595177049407503</v>
      </c>
    </row>
    <row r="10" spans="2:4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</row>
    <row r="11" spans="2:45">
      <c r="B11" s="17" t="s">
        <v>12</v>
      </c>
      <c r="C11" s="18" t="s">
        <v>9</v>
      </c>
      <c r="D11" s="10">
        <v>57491</v>
      </c>
      <c r="E11" s="10">
        <v>64038</v>
      </c>
      <c r="F11" s="10">
        <v>67864</v>
      </c>
      <c r="G11" s="10">
        <v>71893</v>
      </c>
      <c r="H11" s="10">
        <v>69275</v>
      </c>
      <c r="I11" s="10">
        <v>62382</v>
      </c>
      <c r="J11" s="10">
        <v>44087</v>
      </c>
      <c r="K11" s="9">
        <v>76.685046355081695</v>
      </c>
      <c r="L11" s="10">
        <v>49557</v>
      </c>
      <c r="M11" s="9">
        <v>77.386864049470603</v>
      </c>
      <c r="N11" s="10">
        <v>53474</v>
      </c>
      <c r="O11" s="9">
        <v>78.795826948013698</v>
      </c>
      <c r="P11" s="10">
        <v>57098</v>
      </c>
      <c r="Q11" s="9">
        <v>79.420805919908801</v>
      </c>
      <c r="R11" s="10">
        <v>54700</v>
      </c>
      <c r="S11" s="9">
        <v>78.960664020209293</v>
      </c>
      <c r="T11" s="10">
        <v>47775</v>
      </c>
      <c r="U11" s="9">
        <v>76.584591709146906</v>
      </c>
      <c r="V11" s="10">
        <v>8631</v>
      </c>
      <c r="W11" s="9">
        <v>15.012784609764999</v>
      </c>
      <c r="X11" s="10">
        <v>9371</v>
      </c>
      <c r="Y11" s="9">
        <v>14.6334988600518</v>
      </c>
      <c r="Z11" s="10">
        <v>9259</v>
      </c>
      <c r="AA11" s="9">
        <v>13.643463397383</v>
      </c>
      <c r="AB11" s="10">
        <v>9483</v>
      </c>
      <c r="AC11" s="9">
        <v>13.190435786516099</v>
      </c>
      <c r="AD11" s="10">
        <v>9441</v>
      </c>
      <c r="AE11" s="9">
        <v>13.628293035005401</v>
      </c>
      <c r="AF11" s="10">
        <v>9470</v>
      </c>
      <c r="AG11" s="9">
        <v>15.1806610881344</v>
      </c>
      <c r="AH11" s="10">
        <v>4773</v>
      </c>
      <c r="AI11" s="9">
        <v>8.3021690351533302</v>
      </c>
      <c r="AJ11" s="10">
        <v>5110</v>
      </c>
      <c r="AK11" s="9">
        <v>7.9796370904775298</v>
      </c>
      <c r="AL11" s="10">
        <v>5131</v>
      </c>
      <c r="AM11" s="9">
        <v>7.5607096546033201</v>
      </c>
      <c r="AN11" s="10">
        <v>5312</v>
      </c>
      <c r="AO11" s="9">
        <v>7.3887582935751697</v>
      </c>
      <c r="AP11" s="10">
        <v>5134</v>
      </c>
      <c r="AQ11" s="9">
        <v>7.4110429447852804</v>
      </c>
      <c r="AR11" s="10">
        <v>5137</v>
      </c>
      <c r="AS11" s="9">
        <v>8.2347472027187294</v>
      </c>
    </row>
    <row r="12" spans="2:45">
      <c r="B12" s="4">
        <v>4</v>
      </c>
      <c r="C12" s="5" t="s">
        <v>13</v>
      </c>
      <c r="D12" s="7">
        <v>42401</v>
      </c>
      <c r="E12" s="7">
        <v>47478</v>
      </c>
      <c r="F12" s="7">
        <v>51115</v>
      </c>
      <c r="G12" s="7">
        <v>54946</v>
      </c>
      <c r="H12" s="7">
        <v>52924</v>
      </c>
      <c r="I12" s="7">
        <v>47924</v>
      </c>
      <c r="J12" s="7">
        <v>32631</v>
      </c>
      <c r="K12" s="6">
        <v>76.958090611070503</v>
      </c>
      <c r="L12" s="7">
        <v>36898</v>
      </c>
      <c r="M12" s="6">
        <v>77.715994776528106</v>
      </c>
      <c r="N12" s="7">
        <v>40273</v>
      </c>
      <c r="O12" s="6">
        <v>78.789005184388103</v>
      </c>
      <c r="P12" s="7">
        <v>43888</v>
      </c>
      <c r="Q12" s="6">
        <v>79.874786153678201</v>
      </c>
      <c r="R12" s="7">
        <v>41900</v>
      </c>
      <c r="S12" s="6">
        <v>79.1701307535334</v>
      </c>
      <c r="T12" s="7">
        <v>36786</v>
      </c>
      <c r="U12" s="6">
        <v>76.759035138970006</v>
      </c>
      <c r="V12" s="7">
        <v>6178</v>
      </c>
      <c r="W12" s="6">
        <v>14.570411075210499</v>
      </c>
      <c r="X12" s="7">
        <v>6766</v>
      </c>
      <c r="Y12" s="6">
        <v>14.2508109018914</v>
      </c>
      <c r="Z12" s="7">
        <v>6947</v>
      </c>
      <c r="AA12" s="6">
        <v>13.5909224298151</v>
      </c>
      <c r="AB12" s="7">
        <v>7038</v>
      </c>
      <c r="AC12" s="6">
        <v>12.8089396862374</v>
      </c>
      <c r="AD12" s="7">
        <v>7087</v>
      </c>
      <c r="AE12" s="6">
        <v>13.3909001587182</v>
      </c>
      <c r="AF12" s="7">
        <v>7163</v>
      </c>
      <c r="AG12" s="6">
        <v>14.946582088306499</v>
      </c>
      <c r="AH12" s="7">
        <v>3592</v>
      </c>
      <c r="AI12" s="6">
        <v>8.4714983137190192</v>
      </c>
      <c r="AJ12" s="7">
        <v>3814</v>
      </c>
      <c r="AK12" s="6">
        <v>8.0331943215805204</v>
      </c>
      <c r="AL12" s="7">
        <v>3895</v>
      </c>
      <c r="AM12" s="6">
        <v>7.6200723857967301</v>
      </c>
      <c r="AN12" s="7">
        <v>4020</v>
      </c>
      <c r="AO12" s="6">
        <v>7.3162741600844496</v>
      </c>
      <c r="AP12" s="7">
        <v>3937</v>
      </c>
      <c r="AQ12" s="6">
        <v>7.43896908774847</v>
      </c>
      <c r="AR12" s="7">
        <v>3975</v>
      </c>
      <c r="AS12" s="6">
        <v>8.2943827727234805</v>
      </c>
    </row>
    <row r="13" spans="2:45">
      <c r="B13" s="4">
        <v>5</v>
      </c>
      <c r="C13" s="5" t="s">
        <v>14</v>
      </c>
      <c r="D13" s="7">
        <v>15090</v>
      </c>
      <c r="E13" s="7">
        <v>16560</v>
      </c>
      <c r="F13" s="7">
        <v>16749</v>
      </c>
      <c r="G13" s="7">
        <v>16947</v>
      </c>
      <c r="H13" s="7">
        <v>16351</v>
      </c>
      <c r="I13" s="7">
        <v>14458</v>
      </c>
      <c r="J13" s="7">
        <v>11456</v>
      </c>
      <c r="K13" s="6">
        <v>75.917826375082797</v>
      </c>
      <c r="L13" s="7">
        <v>12659</v>
      </c>
      <c r="M13" s="6">
        <v>76.443236714975896</v>
      </c>
      <c r="N13" s="7">
        <v>13201</v>
      </c>
      <c r="O13" s="6">
        <v>78.816645769896695</v>
      </c>
      <c r="P13" s="7">
        <v>13210</v>
      </c>
      <c r="Q13" s="6">
        <v>77.948899510237794</v>
      </c>
      <c r="R13" s="7">
        <v>12800</v>
      </c>
      <c r="S13" s="6">
        <v>78.282673842578404</v>
      </c>
      <c r="T13" s="7">
        <v>10989</v>
      </c>
      <c r="U13" s="6">
        <v>76.006363259095295</v>
      </c>
      <c r="V13" s="7">
        <v>2453</v>
      </c>
      <c r="W13" s="6">
        <v>16.2557985420808</v>
      </c>
      <c r="X13" s="7">
        <v>2605</v>
      </c>
      <c r="Y13" s="6">
        <v>15.730676328502399</v>
      </c>
      <c r="Z13" s="7">
        <v>2312</v>
      </c>
      <c r="AA13" s="6">
        <v>13.803809182637799</v>
      </c>
      <c r="AB13" s="7">
        <v>2445</v>
      </c>
      <c r="AC13" s="6">
        <v>14.4273322711984</v>
      </c>
      <c r="AD13" s="7">
        <v>2354</v>
      </c>
      <c r="AE13" s="6">
        <v>14.3966729863617</v>
      </c>
      <c r="AF13" s="7">
        <v>2307</v>
      </c>
      <c r="AG13" s="6">
        <v>15.956563840088499</v>
      </c>
      <c r="AH13" s="7">
        <v>1181</v>
      </c>
      <c r="AI13" s="6">
        <v>7.8263750828363197</v>
      </c>
      <c r="AJ13" s="7">
        <v>1296</v>
      </c>
      <c r="AK13" s="6">
        <v>7.8260869565217401</v>
      </c>
      <c r="AL13" s="7">
        <v>1236</v>
      </c>
      <c r="AM13" s="6">
        <v>7.3795450474655198</v>
      </c>
      <c r="AN13" s="7">
        <v>1292</v>
      </c>
      <c r="AO13" s="6">
        <v>7.6237682185637601</v>
      </c>
      <c r="AP13" s="7">
        <v>1197</v>
      </c>
      <c r="AQ13" s="6">
        <v>7.3206531710598703</v>
      </c>
      <c r="AR13" s="7">
        <v>1162</v>
      </c>
      <c r="AS13" s="6">
        <v>8.0370729008161597</v>
      </c>
    </row>
    <row r="14" spans="2:4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</row>
    <row r="15" spans="2:45">
      <c r="B15" s="17" t="s">
        <v>15</v>
      </c>
      <c r="C15" s="18" t="s">
        <v>9</v>
      </c>
      <c r="D15" s="10">
        <v>52754</v>
      </c>
      <c r="E15" s="10">
        <v>58203</v>
      </c>
      <c r="F15" s="10">
        <v>62163</v>
      </c>
      <c r="G15" s="10">
        <v>61833</v>
      </c>
      <c r="H15" s="10">
        <v>61450</v>
      </c>
      <c r="I15" s="10">
        <v>58029</v>
      </c>
      <c r="J15" s="10">
        <v>38314</v>
      </c>
      <c r="K15" s="9">
        <v>72.627668044129393</v>
      </c>
      <c r="L15" s="10">
        <v>41547</v>
      </c>
      <c r="M15" s="9">
        <v>71.382918406267706</v>
      </c>
      <c r="N15" s="10">
        <v>45235</v>
      </c>
      <c r="O15" s="9">
        <v>72.768367035053004</v>
      </c>
      <c r="P15" s="10">
        <v>45747</v>
      </c>
      <c r="Q15" s="9">
        <v>73.984765416525093</v>
      </c>
      <c r="R15" s="10">
        <v>46733</v>
      </c>
      <c r="S15" s="9">
        <v>76.050447518307607</v>
      </c>
      <c r="T15" s="10">
        <v>44568</v>
      </c>
      <c r="U15" s="9">
        <v>76.802977821434098</v>
      </c>
      <c r="V15" s="10">
        <v>8917</v>
      </c>
      <c r="W15" s="9">
        <v>16.9029836600068</v>
      </c>
      <c r="X15" s="10">
        <v>10417</v>
      </c>
      <c r="Y15" s="9">
        <v>17.8977028675498</v>
      </c>
      <c r="Z15" s="10">
        <v>10395</v>
      </c>
      <c r="AA15" s="9">
        <v>16.722165918633301</v>
      </c>
      <c r="AB15" s="10">
        <v>9838</v>
      </c>
      <c r="AC15" s="9">
        <v>15.910597900797301</v>
      </c>
      <c r="AD15" s="10">
        <v>9121</v>
      </c>
      <c r="AE15" s="9">
        <v>14.8429617575264</v>
      </c>
      <c r="AF15" s="10">
        <v>8314</v>
      </c>
      <c r="AG15" s="9">
        <v>14.3273190990712</v>
      </c>
      <c r="AH15" s="10">
        <v>5523</v>
      </c>
      <c r="AI15" s="9">
        <v>10.469348295863799</v>
      </c>
      <c r="AJ15" s="10">
        <v>6239</v>
      </c>
      <c r="AK15" s="9">
        <v>10.7193787261825</v>
      </c>
      <c r="AL15" s="10">
        <v>6533</v>
      </c>
      <c r="AM15" s="9">
        <v>10.5094670463137</v>
      </c>
      <c r="AN15" s="10">
        <v>6248</v>
      </c>
      <c r="AO15" s="9">
        <v>10.1046366826775</v>
      </c>
      <c r="AP15" s="10">
        <v>5596</v>
      </c>
      <c r="AQ15" s="9">
        <v>9.10659072416599</v>
      </c>
      <c r="AR15" s="10">
        <v>5147</v>
      </c>
      <c r="AS15" s="9">
        <v>8.8697030794947391</v>
      </c>
    </row>
    <row r="16" spans="2:45">
      <c r="B16" s="4">
        <v>6</v>
      </c>
      <c r="C16" s="5" t="s">
        <v>16</v>
      </c>
      <c r="D16" s="7">
        <v>25212</v>
      </c>
      <c r="E16" s="7">
        <v>28021</v>
      </c>
      <c r="F16" s="7">
        <v>30303</v>
      </c>
      <c r="G16" s="7">
        <v>30941</v>
      </c>
      <c r="H16" s="7">
        <v>31165</v>
      </c>
      <c r="I16" s="7">
        <v>29754</v>
      </c>
      <c r="J16" s="7">
        <v>18246</v>
      </c>
      <c r="K16" s="6">
        <v>72.370299857210895</v>
      </c>
      <c r="L16" s="7">
        <v>19965</v>
      </c>
      <c r="M16" s="6">
        <v>71.250133828200305</v>
      </c>
      <c r="N16" s="7">
        <v>22129</v>
      </c>
      <c r="O16" s="6">
        <v>73.025773025773006</v>
      </c>
      <c r="P16" s="7">
        <v>22734</v>
      </c>
      <c r="Q16" s="6">
        <v>73.475324003749094</v>
      </c>
      <c r="R16" s="7">
        <v>23903</v>
      </c>
      <c r="S16" s="6">
        <v>76.698219156104599</v>
      </c>
      <c r="T16" s="7">
        <v>22912</v>
      </c>
      <c r="U16" s="6">
        <v>77.004772467567406</v>
      </c>
      <c r="V16" s="7">
        <v>4305</v>
      </c>
      <c r="W16" s="6">
        <v>17.0752022846264</v>
      </c>
      <c r="X16" s="7">
        <v>5020</v>
      </c>
      <c r="Y16" s="6">
        <v>17.9151350772635</v>
      </c>
      <c r="Z16" s="7">
        <v>5019</v>
      </c>
      <c r="AA16" s="6">
        <v>16.562716562716599</v>
      </c>
      <c r="AB16" s="7">
        <v>5123</v>
      </c>
      <c r="AC16" s="6">
        <v>16.557318767977801</v>
      </c>
      <c r="AD16" s="7">
        <v>4490</v>
      </c>
      <c r="AE16" s="6">
        <v>14.407187550136401</v>
      </c>
      <c r="AF16" s="7">
        <v>4258</v>
      </c>
      <c r="AG16" s="6">
        <v>14.310680916851499</v>
      </c>
      <c r="AH16" s="7">
        <v>2661</v>
      </c>
      <c r="AI16" s="6">
        <v>10.554497858162801</v>
      </c>
      <c r="AJ16" s="7">
        <v>3036</v>
      </c>
      <c r="AK16" s="6">
        <v>10.834731094536201</v>
      </c>
      <c r="AL16" s="7">
        <v>3155</v>
      </c>
      <c r="AM16" s="6">
        <v>10.411510411510401</v>
      </c>
      <c r="AN16" s="7">
        <v>3084</v>
      </c>
      <c r="AO16" s="6">
        <v>9.9673572282731602</v>
      </c>
      <c r="AP16" s="7">
        <v>2772</v>
      </c>
      <c r="AQ16" s="6">
        <v>8.8945932937590193</v>
      </c>
      <c r="AR16" s="7">
        <v>2584</v>
      </c>
      <c r="AS16" s="6">
        <v>8.6845466155811</v>
      </c>
    </row>
    <row r="17" spans="2:45">
      <c r="B17" s="4">
        <v>7</v>
      </c>
      <c r="C17" s="5" t="s">
        <v>17</v>
      </c>
      <c r="D17" s="7">
        <v>27542</v>
      </c>
      <c r="E17" s="7">
        <v>30182</v>
      </c>
      <c r="F17" s="7">
        <v>31860</v>
      </c>
      <c r="G17" s="7">
        <v>30892</v>
      </c>
      <c r="H17" s="7">
        <v>30285</v>
      </c>
      <c r="I17" s="7">
        <v>28275</v>
      </c>
      <c r="J17" s="7">
        <v>20068</v>
      </c>
      <c r="K17" s="6">
        <v>72.863263379565794</v>
      </c>
      <c r="L17" s="7">
        <v>21582</v>
      </c>
      <c r="M17" s="6">
        <v>71.506195745808796</v>
      </c>
      <c r="N17" s="7">
        <v>23106</v>
      </c>
      <c r="O17" s="6">
        <v>72.523540489642201</v>
      </c>
      <c r="P17" s="7">
        <v>23013</v>
      </c>
      <c r="Q17" s="6">
        <v>74.495014890586603</v>
      </c>
      <c r="R17" s="7">
        <v>22830</v>
      </c>
      <c r="S17" s="6">
        <v>75.3838533927687</v>
      </c>
      <c r="T17" s="7">
        <v>21656</v>
      </c>
      <c r="U17" s="6">
        <v>76.590627763041596</v>
      </c>
      <c r="V17" s="7">
        <v>4612</v>
      </c>
      <c r="W17" s="6">
        <v>16.745334398373402</v>
      </c>
      <c r="X17" s="7">
        <v>5397</v>
      </c>
      <c r="Y17" s="6">
        <v>17.8815187860314</v>
      </c>
      <c r="Z17" s="7">
        <v>5376</v>
      </c>
      <c r="AA17" s="6">
        <v>16.8738229755179</v>
      </c>
      <c r="AB17" s="7">
        <v>4715</v>
      </c>
      <c r="AC17" s="6">
        <v>15.262851223617799</v>
      </c>
      <c r="AD17" s="7">
        <v>4631</v>
      </c>
      <c r="AE17" s="6">
        <v>15.291398382037301</v>
      </c>
      <c r="AF17" s="7">
        <v>4056</v>
      </c>
      <c r="AG17" s="6">
        <v>14.3448275862069</v>
      </c>
      <c r="AH17" s="7">
        <v>2862</v>
      </c>
      <c r="AI17" s="6">
        <v>10.391402222060901</v>
      </c>
      <c r="AJ17" s="7">
        <v>3203</v>
      </c>
      <c r="AK17" s="6">
        <v>10.612285468159801</v>
      </c>
      <c r="AL17" s="7">
        <v>3378</v>
      </c>
      <c r="AM17" s="6">
        <v>10.602636534839901</v>
      </c>
      <c r="AN17" s="7">
        <v>3164</v>
      </c>
      <c r="AO17" s="6">
        <v>10.242133885795701</v>
      </c>
      <c r="AP17" s="7">
        <v>2824</v>
      </c>
      <c r="AQ17" s="6">
        <v>9.3247482251939893</v>
      </c>
      <c r="AR17" s="7">
        <v>2563</v>
      </c>
      <c r="AS17" s="6">
        <v>9.0645446507515501</v>
      </c>
    </row>
    <row r="18" spans="2:4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</row>
    <row r="19" spans="2:45">
      <c r="B19" s="17" t="s">
        <v>18</v>
      </c>
      <c r="C19" s="18" t="s">
        <v>9</v>
      </c>
      <c r="D19" s="10">
        <v>15061</v>
      </c>
      <c r="E19" s="10">
        <v>17439</v>
      </c>
      <c r="F19" s="10">
        <v>18527</v>
      </c>
      <c r="G19" s="10">
        <v>19181</v>
      </c>
      <c r="H19" s="10">
        <v>18942</v>
      </c>
      <c r="I19" s="10">
        <v>17637</v>
      </c>
      <c r="J19" s="10">
        <v>11352</v>
      </c>
      <c r="K19" s="9">
        <v>75.373481176548694</v>
      </c>
      <c r="L19" s="10">
        <v>12849</v>
      </c>
      <c r="M19" s="9">
        <v>73.679683468088797</v>
      </c>
      <c r="N19" s="10">
        <v>14265</v>
      </c>
      <c r="O19" s="9">
        <v>76.9957359529336</v>
      </c>
      <c r="P19" s="10">
        <v>14919</v>
      </c>
      <c r="Q19" s="9">
        <v>77.780094885563798</v>
      </c>
      <c r="R19" s="10">
        <v>14744</v>
      </c>
      <c r="S19" s="9">
        <v>77.837609544926593</v>
      </c>
      <c r="T19" s="10">
        <v>13694</v>
      </c>
      <c r="U19" s="9">
        <v>77.643590179735796</v>
      </c>
      <c r="V19" s="10">
        <v>2509</v>
      </c>
      <c r="W19" s="9">
        <v>16.658920390412302</v>
      </c>
      <c r="X19" s="10">
        <v>3038</v>
      </c>
      <c r="Y19" s="9">
        <v>17.420723665347801</v>
      </c>
      <c r="Z19" s="10">
        <v>2744</v>
      </c>
      <c r="AA19" s="9">
        <v>14.8108166459761</v>
      </c>
      <c r="AB19" s="10">
        <v>2642</v>
      </c>
      <c r="AC19" s="9">
        <v>13.7740472342422</v>
      </c>
      <c r="AD19" s="10">
        <v>2576</v>
      </c>
      <c r="AE19" s="9">
        <v>13.5994087213599</v>
      </c>
      <c r="AF19" s="10">
        <v>2395</v>
      </c>
      <c r="AG19" s="9">
        <v>13.579406928616001</v>
      </c>
      <c r="AH19" s="10">
        <v>1200</v>
      </c>
      <c r="AI19" s="9">
        <v>7.9675984330389804</v>
      </c>
      <c r="AJ19" s="10">
        <v>1552</v>
      </c>
      <c r="AK19" s="9">
        <v>8.8995928665634505</v>
      </c>
      <c r="AL19" s="10">
        <v>1518</v>
      </c>
      <c r="AM19" s="9">
        <v>8.1934474010902996</v>
      </c>
      <c r="AN19" s="10">
        <v>1620</v>
      </c>
      <c r="AO19" s="9">
        <v>8.4458578801939392</v>
      </c>
      <c r="AP19" s="10">
        <v>1622</v>
      </c>
      <c r="AQ19" s="9">
        <v>8.5629817337134408</v>
      </c>
      <c r="AR19" s="10">
        <v>1548</v>
      </c>
      <c r="AS19" s="9">
        <v>8.7770028916482392</v>
      </c>
    </row>
    <row r="20" spans="2:45">
      <c r="B20" s="4">
        <v>8</v>
      </c>
      <c r="C20" s="5" t="s">
        <v>19</v>
      </c>
      <c r="D20" s="7">
        <v>11416</v>
      </c>
      <c r="E20" s="7">
        <v>13296</v>
      </c>
      <c r="F20" s="7">
        <v>14300</v>
      </c>
      <c r="G20" s="7">
        <v>14929</v>
      </c>
      <c r="H20" s="7">
        <v>14953</v>
      </c>
      <c r="I20" s="7">
        <v>13970</v>
      </c>
      <c r="J20" s="7">
        <v>8631</v>
      </c>
      <c r="K20" s="6">
        <v>75.604414856342004</v>
      </c>
      <c r="L20" s="7">
        <v>9711</v>
      </c>
      <c r="M20" s="6">
        <v>73.0370036101083</v>
      </c>
      <c r="N20" s="7">
        <v>10987</v>
      </c>
      <c r="O20" s="6">
        <v>76.832167832167798</v>
      </c>
      <c r="P20" s="7">
        <v>11671</v>
      </c>
      <c r="Q20" s="6">
        <v>78.176703061156104</v>
      </c>
      <c r="R20" s="7">
        <v>11730</v>
      </c>
      <c r="S20" s="6">
        <v>78.445796830067593</v>
      </c>
      <c r="T20" s="7">
        <v>10835</v>
      </c>
      <c r="U20" s="6">
        <v>77.559055118110194</v>
      </c>
      <c r="V20" s="7">
        <v>1878</v>
      </c>
      <c r="W20" s="6">
        <v>16.450595655220699</v>
      </c>
      <c r="X20" s="7">
        <v>2387</v>
      </c>
      <c r="Y20" s="6">
        <v>17.952767749699198</v>
      </c>
      <c r="Z20" s="7">
        <v>2159</v>
      </c>
      <c r="AA20" s="6">
        <v>15.0979020979021</v>
      </c>
      <c r="AB20" s="7">
        <v>2041</v>
      </c>
      <c r="AC20" s="6">
        <v>13.6713778551812</v>
      </c>
      <c r="AD20" s="7">
        <v>1975</v>
      </c>
      <c r="AE20" s="6">
        <v>13.208051895940599</v>
      </c>
      <c r="AF20" s="7">
        <v>1906</v>
      </c>
      <c r="AG20" s="6">
        <v>13.6435218324982</v>
      </c>
      <c r="AH20" s="7">
        <v>907</v>
      </c>
      <c r="AI20" s="6">
        <v>7.9449894884372796</v>
      </c>
      <c r="AJ20" s="7">
        <v>1198</v>
      </c>
      <c r="AK20" s="6">
        <v>9.0102286401925404</v>
      </c>
      <c r="AL20" s="7">
        <v>1154</v>
      </c>
      <c r="AM20" s="6">
        <v>8.06993006993007</v>
      </c>
      <c r="AN20" s="7">
        <v>1217</v>
      </c>
      <c r="AO20" s="6">
        <v>8.1519190836626692</v>
      </c>
      <c r="AP20" s="7">
        <v>1248</v>
      </c>
      <c r="AQ20" s="6">
        <v>8.3461512739918398</v>
      </c>
      <c r="AR20" s="7">
        <v>1229</v>
      </c>
      <c r="AS20" s="6">
        <v>8.7974230493915506</v>
      </c>
    </row>
    <row r="21" spans="2:45">
      <c r="B21" s="4">
        <v>9</v>
      </c>
      <c r="C21" s="5" t="s">
        <v>20</v>
      </c>
      <c r="D21" s="7">
        <v>3645</v>
      </c>
      <c r="E21" s="7">
        <v>4143</v>
      </c>
      <c r="F21" s="7">
        <v>4227</v>
      </c>
      <c r="G21" s="7">
        <v>4252</v>
      </c>
      <c r="H21" s="7">
        <v>3989</v>
      </c>
      <c r="I21" s="7">
        <v>3667</v>
      </c>
      <c r="J21" s="7">
        <v>2721</v>
      </c>
      <c r="K21" s="6">
        <v>74.650205761316897</v>
      </c>
      <c r="L21" s="7">
        <v>3138</v>
      </c>
      <c r="M21" s="6">
        <v>75.742215785662594</v>
      </c>
      <c r="N21" s="7">
        <v>3278</v>
      </c>
      <c r="O21" s="6">
        <v>77.5490891885498</v>
      </c>
      <c r="P21" s="7">
        <v>3248</v>
      </c>
      <c r="Q21" s="6">
        <v>76.387582314205105</v>
      </c>
      <c r="R21" s="7">
        <v>3014</v>
      </c>
      <c r="S21" s="6">
        <v>75.557783905740806</v>
      </c>
      <c r="T21" s="7">
        <v>2859</v>
      </c>
      <c r="U21" s="6">
        <v>77.965639487319294</v>
      </c>
      <c r="V21" s="7">
        <v>631</v>
      </c>
      <c r="W21" s="6">
        <v>17.3113854595336</v>
      </c>
      <c r="X21" s="7">
        <v>651</v>
      </c>
      <c r="Y21" s="6">
        <v>15.7132512671977</v>
      </c>
      <c r="Z21" s="7">
        <v>585</v>
      </c>
      <c r="AA21" s="6">
        <v>13.8396025550035</v>
      </c>
      <c r="AB21" s="7">
        <v>601</v>
      </c>
      <c r="AC21" s="6">
        <v>14.134524929445</v>
      </c>
      <c r="AD21" s="7">
        <v>601</v>
      </c>
      <c r="AE21" s="6">
        <v>15.0664326898972</v>
      </c>
      <c r="AF21" s="7">
        <v>489</v>
      </c>
      <c r="AG21" s="6">
        <v>13.3351513498773</v>
      </c>
      <c r="AH21" s="7">
        <v>293</v>
      </c>
      <c r="AI21" s="6">
        <v>8.0384087791495205</v>
      </c>
      <c r="AJ21" s="7">
        <v>354</v>
      </c>
      <c r="AK21" s="6">
        <v>8.54453294713975</v>
      </c>
      <c r="AL21" s="7">
        <v>364</v>
      </c>
      <c r="AM21" s="6">
        <v>8.6113082564466499</v>
      </c>
      <c r="AN21" s="7">
        <v>403</v>
      </c>
      <c r="AO21" s="6">
        <v>9.4778927563499504</v>
      </c>
      <c r="AP21" s="7">
        <v>374</v>
      </c>
      <c r="AQ21" s="6">
        <v>9.3757834043619894</v>
      </c>
      <c r="AR21" s="7">
        <v>319</v>
      </c>
      <c r="AS21" s="6">
        <v>8.6992091628033794</v>
      </c>
    </row>
    <row r="22" spans="2:4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</row>
    <row r="23" spans="2:45">
      <c r="B23" s="17" t="s">
        <v>21</v>
      </c>
      <c r="C23" s="18" t="s">
        <v>9</v>
      </c>
      <c r="D23" s="10">
        <v>26130</v>
      </c>
      <c r="E23" s="10">
        <v>30837</v>
      </c>
      <c r="F23" s="10">
        <v>32505</v>
      </c>
      <c r="G23" s="10">
        <v>32897</v>
      </c>
      <c r="H23" s="10">
        <v>33805</v>
      </c>
      <c r="I23" s="10">
        <v>32520</v>
      </c>
      <c r="J23" s="10">
        <v>20081</v>
      </c>
      <c r="K23" s="9">
        <v>76.850363566781496</v>
      </c>
      <c r="L23" s="10">
        <v>23643</v>
      </c>
      <c r="M23" s="9">
        <v>76.670882381554605</v>
      </c>
      <c r="N23" s="10">
        <v>25811</v>
      </c>
      <c r="O23" s="9">
        <v>79.406245193047198</v>
      </c>
      <c r="P23" s="10">
        <v>26749</v>
      </c>
      <c r="Q23" s="9">
        <v>81.311365778034499</v>
      </c>
      <c r="R23" s="10">
        <v>26822</v>
      </c>
      <c r="S23" s="9">
        <v>79.343292412365003</v>
      </c>
      <c r="T23" s="10">
        <v>24972</v>
      </c>
      <c r="U23" s="9">
        <v>76.789667896679006</v>
      </c>
      <c r="V23" s="10">
        <v>3724</v>
      </c>
      <c r="W23" s="9">
        <v>14.251817833907401</v>
      </c>
      <c r="X23" s="10">
        <v>4397</v>
      </c>
      <c r="Y23" s="9">
        <v>14.258844894120701</v>
      </c>
      <c r="Z23" s="10">
        <v>4082</v>
      </c>
      <c r="AA23" s="9">
        <v>12.558067989540101</v>
      </c>
      <c r="AB23" s="10">
        <v>3837</v>
      </c>
      <c r="AC23" s="9">
        <v>11.663677538985301</v>
      </c>
      <c r="AD23" s="10">
        <v>4266</v>
      </c>
      <c r="AE23" s="9">
        <v>12.6194349948232</v>
      </c>
      <c r="AF23" s="10">
        <v>4391</v>
      </c>
      <c r="AG23" s="9">
        <v>13.5024600246002</v>
      </c>
      <c r="AH23" s="10">
        <v>2325</v>
      </c>
      <c r="AI23" s="9">
        <v>8.8978185993111403</v>
      </c>
      <c r="AJ23" s="10">
        <v>2797</v>
      </c>
      <c r="AK23" s="9">
        <v>9.0702727243246795</v>
      </c>
      <c r="AL23" s="10">
        <v>2612</v>
      </c>
      <c r="AM23" s="9">
        <v>8.0356868174127101</v>
      </c>
      <c r="AN23" s="10">
        <v>2311</v>
      </c>
      <c r="AO23" s="9">
        <v>7.0249566829802097</v>
      </c>
      <c r="AP23" s="10">
        <v>2717</v>
      </c>
      <c r="AQ23" s="9">
        <v>8.0372725928117106</v>
      </c>
      <c r="AR23" s="10">
        <v>3157</v>
      </c>
      <c r="AS23" s="9">
        <v>9.7078720787207899</v>
      </c>
    </row>
    <row r="24" spans="2:45">
      <c r="B24" s="4">
        <v>10</v>
      </c>
      <c r="C24" s="5" t="s">
        <v>22</v>
      </c>
      <c r="D24" s="7">
        <v>19634</v>
      </c>
      <c r="E24" s="7">
        <v>23347</v>
      </c>
      <c r="F24" s="7">
        <v>24912</v>
      </c>
      <c r="G24" s="7">
        <v>25699</v>
      </c>
      <c r="H24" s="7">
        <v>26784</v>
      </c>
      <c r="I24" s="7">
        <v>26003</v>
      </c>
      <c r="J24" s="7">
        <v>15120</v>
      </c>
      <c r="K24" s="6">
        <v>77.009269634307799</v>
      </c>
      <c r="L24" s="7">
        <v>17972</v>
      </c>
      <c r="M24" s="6">
        <v>76.977770163190101</v>
      </c>
      <c r="N24" s="7">
        <v>19907</v>
      </c>
      <c r="O24" s="6">
        <v>79.909280667951194</v>
      </c>
      <c r="P24" s="7">
        <v>20983</v>
      </c>
      <c r="Q24" s="6">
        <v>81.649091404334797</v>
      </c>
      <c r="R24" s="7">
        <v>21442</v>
      </c>
      <c r="S24" s="6">
        <v>80.055256869773004</v>
      </c>
      <c r="T24" s="7">
        <v>19893</v>
      </c>
      <c r="U24" s="6">
        <v>76.502711225627806</v>
      </c>
      <c r="V24" s="7">
        <v>2792</v>
      </c>
      <c r="W24" s="6">
        <v>14.220230212896</v>
      </c>
      <c r="X24" s="7">
        <v>3282</v>
      </c>
      <c r="Y24" s="6">
        <v>14.0574806184949</v>
      </c>
      <c r="Z24" s="7">
        <v>3081</v>
      </c>
      <c r="AA24" s="6">
        <v>12.367533718689799</v>
      </c>
      <c r="AB24" s="7">
        <v>2999</v>
      </c>
      <c r="AC24" s="6">
        <v>11.669714774894</v>
      </c>
      <c r="AD24" s="7">
        <v>3300</v>
      </c>
      <c r="AE24" s="6">
        <v>12.320788530465901</v>
      </c>
      <c r="AF24" s="7">
        <v>3574</v>
      </c>
      <c r="AG24" s="6">
        <v>13.744567934469099</v>
      </c>
      <c r="AH24" s="7">
        <v>1722</v>
      </c>
      <c r="AI24" s="6">
        <v>8.7705001527961706</v>
      </c>
      <c r="AJ24" s="7">
        <v>2093</v>
      </c>
      <c r="AK24" s="6">
        <v>8.9647492183149904</v>
      </c>
      <c r="AL24" s="7">
        <v>1924</v>
      </c>
      <c r="AM24" s="6">
        <v>7.7231856133590204</v>
      </c>
      <c r="AN24" s="7">
        <v>1717</v>
      </c>
      <c r="AO24" s="6">
        <v>6.6811938207712398</v>
      </c>
      <c r="AP24" s="7">
        <v>2042</v>
      </c>
      <c r="AQ24" s="6">
        <v>7.6239545997610501</v>
      </c>
      <c r="AR24" s="7">
        <v>2536</v>
      </c>
      <c r="AS24" s="6">
        <v>9.7527208399030894</v>
      </c>
    </row>
    <row r="25" spans="2:45">
      <c r="B25" s="4">
        <v>11</v>
      </c>
      <c r="C25" s="5" t="s">
        <v>23</v>
      </c>
      <c r="D25" s="7">
        <v>6496</v>
      </c>
      <c r="E25" s="7">
        <v>7490</v>
      </c>
      <c r="F25" s="7">
        <v>7593</v>
      </c>
      <c r="G25" s="7">
        <v>7198</v>
      </c>
      <c r="H25" s="7">
        <v>7021</v>
      </c>
      <c r="I25" s="7">
        <v>6517</v>
      </c>
      <c r="J25" s="7">
        <v>4961</v>
      </c>
      <c r="K25" s="6">
        <v>76.370073891625594</v>
      </c>
      <c r="L25" s="7">
        <v>5671</v>
      </c>
      <c r="M25" s="6">
        <v>75.714285714285694</v>
      </c>
      <c r="N25" s="7">
        <v>5904</v>
      </c>
      <c r="O25" s="6">
        <v>77.755827736072703</v>
      </c>
      <c r="P25" s="7">
        <v>5766</v>
      </c>
      <c r="Q25" s="6">
        <v>80.105584884690202</v>
      </c>
      <c r="R25" s="7">
        <v>5380</v>
      </c>
      <c r="S25" s="6">
        <v>76.627261073921105</v>
      </c>
      <c r="T25" s="7">
        <v>5079</v>
      </c>
      <c r="U25" s="6">
        <v>77.934632499616399</v>
      </c>
      <c r="V25" s="7">
        <v>932</v>
      </c>
      <c r="W25" s="6">
        <v>14.3472906403941</v>
      </c>
      <c r="X25" s="7">
        <v>1115</v>
      </c>
      <c r="Y25" s="6">
        <v>14.8865153538051</v>
      </c>
      <c r="Z25" s="7">
        <v>1001</v>
      </c>
      <c r="AA25" s="6">
        <v>13.183195048070599</v>
      </c>
      <c r="AB25" s="7">
        <v>838</v>
      </c>
      <c r="AC25" s="6">
        <v>11.6421228118922</v>
      </c>
      <c r="AD25" s="7">
        <v>966</v>
      </c>
      <c r="AE25" s="6">
        <v>13.758723828514499</v>
      </c>
      <c r="AF25" s="7">
        <v>817</v>
      </c>
      <c r="AG25" s="6">
        <v>12.536443148688001</v>
      </c>
      <c r="AH25" s="7">
        <v>603</v>
      </c>
      <c r="AI25" s="6">
        <v>9.2826354679803007</v>
      </c>
      <c r="AJ25" s="7">
        <v>704</v>
      </c>
      <c r="AK25" s="6">
        <v>9.3991989319092095</v>
      </c>
      <c r="AL25" s="7">
        <v>688</v>
      </c>
      <c r="AM25" s="6">
        <v>9.0609772158567097</v>
      </c>
      <c r="AN25" s="7">
        <v>594</v>
      </c>
      <c r="AO25" s="6">
        <v>8.2522923034176205</v>
      </c>
      <c r="AP25" s="7">
        <v>675</v>
      </c>
      <c r="AQ25" s="6">
        <v>9.6140150975644492</v>
      </c>
      <c r="AR25" s="7">
        <v>621</v>
      </c>
      <c r="AS25" s="6">
        <v>9.5289243516955704</v>
      </c>
    </row>
    <row r="26" spans="2:4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</row>
    <row r="27" spans="2:45">
      <c r="B27" s="17" t="s">
        <v>24</v>
      </c>
      <c r="C27" s="18" t="s">
        <v>9</v>
      </c>
      <c r="D27" s="10">
        <v>5707</v>
      </c>
      <c r="E27" s="10">
        <v>6114</v>
      </c>
      <c r="F27" s="10">
        <v>6159</v>
      </c>
      <c r="G27" s="10">
        <v>5846</v>
      </c>
      <c r="H27" s="10">
        <v>5594</v>
      </c>
      <c r="I27" s="10">
        <v>5246</v>
      </c>
      <c r="J27" s="10">
        <v>4339</v>
      </c>
      <c r="K27" s="9">
        <v>76.029437532854402</v>
      </c>
      <c r="L27" s="10">
        <v>4757</v>
      </c>
      <c r="M27" s="9">
        <v>77.8050376185803</v>
      </c>
      <c r="N27" s="10">
        <v>4913</v>
      </c>
      <c r="O27" s="9">
        <v>79.769443091410906</v>
      </c>
      <c r="P27" s="10">
        <v>4727</v>
      </c>
      <c r="Q27" s="9">
        <v>80.858706808073904</v>
      </c>
      <c r="R27" s="10">
        <v>4436</v>
      </c>
      <c r="S27" s="9">
        <v>79.299249195566702</v>
      </c>
      <c r="T27" s="10">
        <v>3976</v>
      </c>
      <c r="U27" s="9">
        <v>75.791078917270298</v>
      </c>
      <c r="V27" s="10">
        <v>971</v>
      </c>
      <c r="W27" s="9">
        <v>17.014193096197701</v>
      </c>
      <c r="X27" s="10">
        <v>955</v>
      </c>
      <c r="Y27" s="9">
        <v>15.6198887798495</v>
      </c>
      <c r="Z27" s="10">
        <v>852</v>
      </c>
      <c r="AA27" s="9">
        <v>13.833414515343399</v>
      </c>
      <c r="AB27" s="10">
        <v>785</v>
      </c>
      <c r="AC27" s="9">
        <v>13.4279849469723</v>
      </c>
      <c r="AD27" s="10">
        <v>788</v>
      </c>
      <c r="AE27" s="9">
        <v>14.0865212727923</v>
      </c>
      <c r="AF27" s="10">
        <v>879</v>
      </c>
      <c r="AG27" s="9">
        <v>16.755623332062498</v>
      </c>
      <c r="AH27" s="10">
        <v>397</v>
      </c>
      <c r="AI27" s="9">
        <v>6.9563693709479599</v>
      </c>
      <c r="AJ27" s="10">
        <v>402</v>
      </c>
      <c r="AK27" s="9">
        <v>6.5750736015701703</v>
      </c>
      <c r="AL27" s="10">
        <v>394</v>
      </c>
      <c r="AM27" s="9">
        <v>6.3971423932456597</v>
      </c>
      <c r="AN27" s="10">
        <v>334</v>
      </c>
      <c r="AO27" s="9">
        <v>5.7133082449538097</v>
      </c>
      <c r="AP27" s="10">
        <v>370</v>
      </c>
      <c r="AQ27" s="9">
        <v>6.6142295316410404</v>
      </c>
      <c r="AR27" s="10">
        <v>391</v>
      </c>
      <c r="AS27" s="9">
        <v>7.4532977506671703</v>
      </c>
    </row>
    <row r="28" spans="2:45">
      <c r="B28" s="4">
        <v>12</v>
      </c>
      <c r="C28" s="5" t="s">
        <v>25</v>
      </c>
      <c r="D28" s="7">
        <v>2465</v>
      </c>
      <c r="E28" s="7">
        <v>2580</v>
      </c>
      <c r="F28" s="7">
        <v>2739</v>
      </c>
      <c r="G28" s="7">
        <v>2654</v>
      </c>
      <c r="H28" s="7">
        <v>2558</v>
      </c>
      <c r="I28" s="7">
        <v>2349</v>
      </c>
      <c r="J28" s="7">
        <v>1871</v>
      </c>
      <c r="K28" s="6">
        <v>75.902636916835704</v>
      </c>
      <c r="L28" s="7">
        <v>1937</v>
      </c>
      <c r="M28" s="6">
        <v>75.077519379845</v>
      </c>
      <c r="N28" s="7">
        <v>2233</v>
      </c>
      <c r="O28" s="6">
        <v>81.526104417670695</v>
      </c>
      <c r="P28" s="7">
        <v>2127</v>
      </c>
      <c r="Q28" s="6">
        <v>80.143180105501102</v>
      </c>
      <c r="R28" s="7">
        <v>2057</v>
      </c>
      <c r="S28" s="6">
        <v>80.414386239249396</v>
      </c>
      <c r="T28" s="7">
        <v>1723</v>
      </c>
      <c r="U28" s="6">
        <v>73.350361856109004</v>
      </c>
      <c r="V28" s="7">
        <v>436</v>
      </c>
      <c r="W28" s="6">
        <v>17.687626774847899</v>
      </c>
      <c r="X28" s="7">
        <v>477</v>
      </c>
      <c r="Y28" s="6">
        <v>18.488372093023301</v>
      </c>
      <c r="Z28" s="7">
        <v>339</v>
      </c>
      <c r="AA28" s="6">
        <v>12.376779846659399</v>
      </c>
      <c r="AB28" s="7">
        <v>375</v>
      </c>
      <c r="AC28" s="6">
        <v>14.129615674453699</v>
      </c>
      <c r="AD28" s="7">
        <v>353</v>
      </c>
      <c r="AE28" s="6">
        <v>13.7998436278342</v>
      </c>
      <c r="AF28" s="7">
        <v>432</v>
      </c>
      <c r="AG28" s="6">
        <v>18.390804597701099</v>
      </c>
      <c r="AH28" s="7">
        <v>158</v>
      </c>
      <c r="AI28" s="6">
        <v>6.4097363083164298</v>
      </c>
      <c r="AJ28" s="7">
        <v>166</v>
      </c>
      <c r="AK28" s="6">
        <v>6.4341085271317802</v>
      </c>
      <c r="AL28" s="7">
        <v>167</v>
      </c>
      <c r="AM28" s="6">
        <v>6.0971157356699504</v>
      </c>
      <c r="AN28" s="7">
        <v>152</v>
      </c>
      <c r="AO28" s="6">
        <v>5.7272042200452198</v>
      </c>
      <c r="AP28" s="7">
        <v>148</v>
      </c>
      <c r="AQ28" s="6">
        <v>5.7857701329163396</v>
      </c>
      <c r="AR28" s="7">
        <v>194</v>
      </c>
      <c r="AS28" s="6">
        <v>8.2588335461898694</v>
      </c>
    </row>
    <row r="29" spans="2:45">
      <c r="B29" s="4">
        <v>13</v>
      </c>
      <c r="C29" s="5" t="s">
        <v>26</v>
      </c>
      <c r="D29" s="7">
        <v>3242</v>
      </c>
      <c r="E29" s="7">
        <v>3534</v>
      </c>
      <c r="F29" s="7">
        <v>3420</v>
      </c>
      <c r="G29" s="7">
        <v>3192</v>
      </c>
      <c r="H29" s="7">
        <v>3036</v>
      </c>
      <c r="I29" s="7">
        <v>2897</v>
      </c>
      <c r="J29" s="7">
        <v>2468</v>
      </c>
      <c r="K29" s="6">
        <v>76.125848241826006</v>
      </c>
      <c r="L29" s="7">
        <v>2820</v>
      </c>
      <c r="M29" s="6">
        <v>79.796264855687596</v>
      </c>
      <c r="N29" s="7">
        <v>2680</v>
      </c>
      <c r="O29" s="6">
        <v>78.362573099415201</v>
      </c>
      <c r="P29" s="7">
        <v>2600</v>
      </c>
      <c r="Q29" s="6">
        <v>81.453634085212997</v>
      </c>
      <c r="R29" s="7">
        <v>2379</v>
      </c>
      <c r="S29" s="6">
        <v>78.359683794466406</v>
      </c>
      <c r="T29" s="7">
        <v>2253</v>
      </c>
      <c r="U29" s="6">
        <v>77.770107007248896</v>
      </c>
      <c r="V29" s="7">
        <v>535</v>
      </c>
      <c r="W29" s="6">
        <v>16.502159161011701</v>
      </c>
      <c r="X29" s="7">
        <v>478</v>
      </c>
      <c r="Y29" s="6">
        <v>13.525749858517299</v>
      </c>
      <c r="Z29" s="7">
        <v>513</v>
      </c>
      <c r="AA29" s="6">
        <v>15</v>
      </c>
      <c r="AB29" s="7">
        <v>410</v>
      </c>
      <c r="AC29" s="6">
        <v>12.844611528822099</v>
      </c>
      <c r="AD29" s="7">
        <v>435</v>
      </c>
      <c r="AE29" s="6">
        <v>14.328063241106699</v>
      </c>
      <c r="AF29" s="7">
        <v>447</v>
      </c>
      <c r="AG29" s="6">
        <v>15.429754918881599</v>
      </c>
      <c r="AH29" s="7">
        <v>239</v>
      </c>
      <c r="AI29" s="6">
        <v>7.37199259716225</v>
      </c>
      <c r="AJ29" s="7">
        <v>236</v>
      </c>
      <c r="AK29" s="6">
        <v>6.6779852857951303</v>
      </c>
      <c r="AL29" s="7">
        <v>227</v>
      </c>
      <c r="AM29" s="6">
        <v>6.6374269005847903</v>
      </c>
      <c r="AN29" s="7">
        <v>182</v>
      </c>
      <c r="AO29" s="6">
        <v>5.70175438596491</v>
      </c>
      <c r="AP29" s="7">
        <v>222</v>
      </c>
      <c r="AQ29" s="6">
        <v>7.3122529644268797</v>
      </c>
      <c r="AR29" s="7">
        <v>197</v>
      </c>
      <c r="AS29" s="6">
        <v>6.8001380738695199</v>
      </c>
    </row>
    <row r="30" spans="2:4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</row>
    <row r="31" spans="2:45">
      <c r="B31" s="17" t="s">
        <v>27</v>
      </c>
      <c r="C31" s="18" t="s">
        <v>9</v>
      </c>
      <c r="D31" s="10">
        <v>2893</v>
      </c>
      <c r="E31" s="10">
        <v>3142</v>
      </c>
      <c r="F31" s="10">
        <v>3267</v>
      </c>
      <c r="G31" s="10">
        <v>3193</v>
      </c>
      <c r="H31" s="10">
        <v>2976</v>
      </c>
      <c r="I31" s="10">
        <v>2697</v>
      </c>
      <c r="J31" s="10">
        <v>1886</v>
      </c>
      <c r="K31" s="9">
        <v>65.191842378154206</v>
      </c>
      <c r="L31" s="10">
        <v>2150</v>
      </c>
      <c r="M31" s="9">
        <v>68.427753023551901</v>
      </c>
      <c r="N31" s="10">
        <v>2180</v>
      </c>
      <c r="O31" s="9">
        <v>66.727884909703107</v>
      </c>
      <c r="P31" s="10">
        <v>2124</v>
      </c>
      <c r="Q31" s="9">
        <v>66.520513623551494</v>
      </c>
      <c r="R31" s="10">
        <v>1919</v>
      </c>
      <c r="S31" s="9">
        <v>64.482526881720403</v>
      </c>
      <c r="T31" s="10">
        <v>1712</v>
      </c>
      <c r="U31" s="9">
        <v>63.477938450129798</v>
      </c>
      <c r="V31" s="10">
        <v>500</v>
      </c>
      <c r="W31" s="9">
        <v>17.283097131005899</v>
      </c>
      <c r="X31" s="10">
        <v>538</v>
      </c>
      <c r="Y31" s="9">
        <v>17.122851686823701</v>
      </c>
      <c r="Z31" s="10">
        <v>557</v>
      </c>
      <c r="AA31" s="9">
        <v>17.049280685644302</v>
      </c>
      <c r="AB31" s="10">
        <v>537</v>
      </c>
      <c r="AC31" s="9">
        <v>16.8180394613216</v>
      </c>
      <c r="AD31" s="10">
        <v>557</v>
      </c>
      <c r="AE31" s="9">
        <v>18.7163978494624</v>
      </c>
      <c r="AF31" s="10">
        <v>498</v>
      </c>
      <c r="AG31" s="9">
        <v>18.464961067853199</v>
      </c>
      <c r="AH31" s="10">
        <v>507</v>
      </c>
      <c r="AI31" s="9">
        <v>17.525060490840001</v>
      </c>
      <c r="AJ31" s="10">
        <v>454</v>
      </c>
      <c r="AK31" s="9">
        <v>14.4493952896244</v>
      </c>
      <c r="AL31" s="10">
        <v>530</v>
      </c>
      <c r="AM31" s="9">
        <v>16.222834404652598</v>
      </c>
      <c r="AN31" s="10">
        <v>532</v>
      </c>
      <c r="AO31" s="9">
        <v>16.661446915126799</v>
      </c>
      <c r="AP31" s="10">
        <v>500</v>
      </c>
      <c r="AQ31" s="9">
        <v>16.8010752688172</v>
      </c>
      <c r="AR31" s="10">
        <v>487</v>
      </c>
      <c r="AS31" s="9">
        <v>18.057100482017098</v>
      </c>
    </row>
    <row r="32" spans="2:45">
      <c r="B32" s="4">
        <v>14</v>
      </c>
      <c r="C32" s="5" t="s">
        <v>28</v>
      </c>
      <c r="D32" s="7">
        <v>1537</v>
      </c>
      <c r="E32" s="7">
        <v>1737</v>
      </c>
      <c r="F32" s="7">
        <v>1807</v>
      </c>
      <c r="G32" s="7">
        <v>1912</v>
      </c>
      <c r="H32" s="7">
        <v>1833</v>
      </c>
      <c r="I32" s="7">
        <v>1638</v>
      </c>
      <c r="J32" s="7">
        <v>1185</v>
      </c>
      <c r="K32" s="6">
        <v>77.098243331164596</v>
      </c>
      <c r="L32" s="7">
        <v>1319</v>
      </c>
      <c r="M32" s="6">
        <v>75.9355210132412</v>
      </c>
      <c r="N32" s="7">
        <v>1385</v>
      </c>
      <c r="O32" s="6">
        <v>76.646375207526305</v>
      </c>
      <c r="P32" s="7">
        <v>1435</v>
      </c>
      <c r="Q32" s="6">
        <v>75.052301255230105</v>
      </c>
      <c r="R32" s="7">
        <v>1256</v>
      </c>
      <c r="S32" s="6">
        <v>68.521549372613194</v>
      </c>
      <c r="T32" s="7">
        <v>1173</v>
      </c>
      <c r="U32" s="6">
        <v>71.611721611721606</v>
      </c>
      <c r="V32" s="7">
        <v>218</v>
      </c>
      <c r="W32" s="6">
        <v>14.183474300585599</v>
      </c>
      <c r="X32" s="7">
        <v>252</v>
      </c>
      <c r="Y32" s="6">
        <v>14.507772020725399</v>
      </c>
      <c r="Z32" s="7">
        <v>259</v>
      </c>
      <c r="AA32" s="6">
        <v>14.333148865523</v>
      </c>
      <c r="AB32" s="7">
        <v>313</v>
      </c>
      <c r="AC32" s="6">
        <v>16.370292887029301</v>
      </c>
      <c r="AD32" s="7">
        <v>350</v>
      </c>
      <c r="AE32" s="6">
        <v>19.094380796508499</v>
      </c>
      <c r="AF32" s="7">
        <v>271</v>
      </c>
      <c r="AG32" s="6">
        <v>16.5445665445665</v>
      </c>
      <c r="AH32" s="7">
        <v>134</v>
      </c>
      <c r="AI32" s="6">
        <v>8.7182823682498398</v>
      </c>
      <c r="AJ32" s="7">
        <v>166</v>
      </c>
      <c r="AK32" s="6">
        <v>9.5567069660333903</v>
      </c>
      <c r="AL32" s="7">
        <v>163</v>
      </c>
      <c r="AM32" s="6">
        <v>9.0204759269507502</v>
      </c>
      <c r="AN32" s="7">
        <v>164</v>
      </c>
      <c r="AO32" s="6">
        <v>8.5774058577405903</v>
      </c>
      <c r="AP32" s="7">
        <v>227</v>
      </c>
      <c r="AQ32" s="6">
        <v>12.3840698308783</v>
      </c>
      <c r="AR32" s="7">
        <v>194</v>
      </c>
      <c r="AS32" s="6">
        <v>11.8437118437118</v>
      </c>
    </row>
    <row r="33" spans="2:45">
      <c r="B33" s="4">
        <v>15</v>
      </c>
      <c r="C33" s="5" t="s">
        <v>29</v>
      </c>
      <c r="D33" s="7">
        <v>1356</v>
      </c>
      <c r="E33" s="7">
        <v>1405</v>
      </c>
      <c r="F33" s="7">
        <v>1460</v>
      </c>
      <c r="G33" s="7">
        <v>1281</v>
      </c>
      <c r="H33" s="7">
        <v>1143</v>
      </c>
      <c r="I33" s="7">
        <v>1059</v>
      </c>
      <c r="J33" s="7">
        <v>701</v>
      </c>
      <c r="K33" s="6">
        <v>51.696165191740398</v>
      </c>
      <c r="L33" s="7">
        <v>831</v>
      </c>
      <c r="M33" s="6">
        <v>59.145907473309599</v>
      </c>
      <c r="N33" s="7">
        <v>795</v>
      </c>
      <c r="O33" s="6">
        <v>54.4520547945205</v>
      </c>
      <c r="P33" s="7">
        <v>689</v>
      </c>
      <c r="Q33" s="6">
        <v>53.7861046057767</v>
      </c>
      <c r="R33" s="7">
        <v>663</v>
      </c>
      <c r="S33" s="6">
        <v>58.005249343831998</v>
      </c>
      <c r="T33" s="7">
        <v>539</v>
      </c>
      <c r="U33" s="6">
        <v>50.897072710103899</v>
      </c>
      <c r="V33" s="7">
        <v>282</v>
      </c>
      <c r="W33" s="6">
        <v>20.7964601769912</v>
      </c>
      <c r="X33" s="7">
        <v>286</v>
      </c>
      <c r="Y33" s="6">
        <v>20.355871886121001</v>
      </c>
      <c r="Z33" s="7">
        <v>298</v>
      </c>
      <c r="AA33" s="6">
        <v>20.410958904109599</v>
      </c>
      <c r="AB33" s="7">
        <v>224</v>
      </c>
      <c r="AC33" s="6">
        <v>17.486338797814199</v>
      </c>
      <c r="AD33" s="7">
        <v>207</v>
      </c>
      <c r="AE33" s="6">
        <v>18.110236220472402</v>
      </c>
      <c r="AF33" s="7">
        <v>227</v>
      </c>
      <c r="AG33" s="6">
        <v>21.435316336166199</v>
      </c>
      <c r="AH33" s="7">
        <v>373</v>
      </c>
      <c r="AI33" s="6">
        <v>27.507374631268402</v>
      </c>
      <c r="AJ33" s="7">
        <v>288</v>
      </c>
      <c r="AK33" s="6">
        <v>20.4982206405694</v>
      </c>
      <c r="AL33" s="7">
        <v>367</v>
      </c>
      <c r="AM33" s="6">
        <v>25.136986301369902</v>
      </c>
      <c r="AN33" s="7">
        <v>368</v>
      </c>
      <c r="AO33" s="6">
        <v>28.727556596409102</v>
      </c>
      <c r="AP33" s="7">
        <v>273</v>
      </c>
      <c r="AQ33" s="6">
        <v>23.8845144356955</v>
      </c>
      <c r="AR33" s="7">
        <v>293</v>
      </c>
      <c r="AS33" s="6">
        <v>27.667610953729898</v>
      </c>
    </row>
    <row r="34" spans="2:4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</row>
    <row r="35" spans="2:45">
      <c r="B35" s="17" t="s">
        <v>30</v>
      </c>
      <c r="C35" s="18" t="s">
        <v>9</v>
      </c>
      <c r="D35" s="10">
        <v>4194</v>
      </c>
      <c r="E35" s="10">
        <v>4622</v>
      </c>
      <c r="F35" s="10">
        <v>5165</v>
      </c>
      <c r="G35" s="10">
        <v>5484</v>
      </c>
      <c r="H35" s="10">
        <v>5533</v>
      </c>
      <c r="I35" s="10">
        <v>4924</v>
      </c>
      <c r="J35" s="10">
        <v>3154</v>
      </c>
      <c r="K35" s="9">
        <v>75.202670481640396</v>
      </c>
      <c r="L35" s="10">
        <v>3393</v>
      </c>
      <c r="M35" s="9">
        <v>73.409779316313305</v>
      </c>
      <c r="N35" s="10">
        <v>3898</v>
      </c>
      <c r="O35" s="9">
        <v>75.469506292352406</v>
      </c>
      <c r="P35" s="10">
        <v>3974</v>
      </c>
      <c r="Q35" s="9">
        <v>72.4653537563822</v>
      </c>
      <c r="R35" s="10">
        <v>3961</v>
      </c>
      <c r="S35" s="9">
        <v>71.588649918669802</v>
      </c>
      <c r="T35" s="10">
        <v>3414</v>
      </c>
      <c r="U35" s="9">
        <v>69.3338748984565</v>
      </c>
      <c r="V35" s="10">
        <v>665</v>
      </c>
      <c r="W35" s="9">
        <v>15.855984740104899</v>
      </c>
      <c r="X35" s="10">
        <v>853</v>
      </c>
      <c r="Y35" s="9">
        <v>18.455214192989999</v>
      </c>
      <c r="Z35" s="10">
        <v>870</v>
      </c>
      <c r="AA35" s="9">
        <v>16.844143272023199</v>
      </c>
      <c r="AB35" s="10">
        <v>1083</v>
      </c>
      <c r="AC35" s="9">
        <v>19.7483588621444</v>
      </c>
      <c r="AD35" s="10">
        <v>1065</v>
      </c>
      <c r="AE35" s="9">
        <v>19.248147478763801</v>
      </c>
      <c r="AF35" s="10">
        <v>984</v>
      </c>
      <c r="AG35" s="9">
        <v>19.9837530463038</v>
      </c>
      <c r="AH35" s="10">
        <v>375</v>
      </c>
      <c r="AI35" s="9">
        <v>8.9413447782546491</v>
      </c>
      <c r="AJ35" s="10">
        <v>376</v>
      </c>
      <c r="AK35" s="9">
        <v>8.1350064906966697</v>
      </c>
      <c r="AL35" s="10">
        <v>397</v>
      </c>
      <c r="AM35" s="9">
        <v>7.6863504356243997</v>
      </c>
      <c r="AN35" s="10">
        <v>427</v>
      </c>
      <c r="AO35" s="9">
        <v>7.7862873814733797</v>
      </c>
      <c r="AP35" s="10">
        <v>507</v>
      </c>
      <c r="AQ35" s="9">
        <v>9.1632026025664199</v>
      </c>
      <c r="AR35" s="10">
        <v>526</v>
      </c>
      <c r="AS35" s="9">
        <v>10.6823720552396</v>
      </c>
    </row>
    <row r="36" spans="2:45">
      <c r="B36" s="4">
        <v>16</v>
      </c>
      <c r="C36" s="5" t="s">
        <v>30</v>
      </c>
      <c r="D36" s="7">
        <v>4194</v>
      </c>
      <c r="E36" s="7">
        <v>4622</v>
      </c>
      <c r="F36" s="7">
        <v>5165</v>
      </c>
      <c r="G36" s="7">
        <v>5484</v>
      </c>
      <c r="H36" s="7">
        <v>5533</v>
      </c>
      <c r="I36" s="7">
        <v>4924</v>
      </c>
      <c r="J36" s="7">
        <v>3154</v>
      </c>
      <c r="K36" s="6">
        <v>75.202670481640396</v>
      </c>
      <c r="L36" s="7">
        <v>3393</v>
      </c>
      <c r="M36" s="6">
        <v>73.409779316313305</v>
      </c>
      <c r="N36" s="7">
        <v>3898</v>
      </c>
      <c r="O36" s="6">
        <v>75.469506292352406</v>
      </c>
      <c r="P36" s="7">
        <v>3974</v>
      </c>
      <c r="Q36" s="6">
        <v>72.4653537563822</v>
      </c>
      <c r="R36" s="7">
        <v>3961</v>
      </c>
      <c r="S36" s="6">
        <v>71.588649918669802</v>
      </c>
      <c r="T36" s="7">
        <v>3414</v>
      </c>
      <c r="U36" s="6">
        <v>69.3338748984565</v>
      </c>
      <c r="V36" s="7">
        <v>665</v>
      </c>
      <c r="W36" s="6">
        <v>15.855984740104899</v>
      </c>
      <c r="X36" s="7">
        <v>853</v>
      </c>
      <c r="Y36" s="6">
        <v>18.455214192989999</v>
      </c>
      <c r="Z36" s="7">
        <v>870</v>
      </c>
      <c r="AA36" s="6">
        <v>16.844143272023199</v>
      </c>
      <c r="AB36" s="7">
        <v>1083</v>
      </c>
      <c r="AC36" s="6">
        <v>19.7483588621444</v>
      </c>
      <c r="AD36" s="7">
        <v>1065</v>
      </c>
      <c r="AE36" s="6">
        <v>19.248147478763801</v>
      </c>
      <c r="AF36" s="7">
        <v>984</v>
      </c>
      <c r="AG36" s="6">
        <v>19.9837530463038</v>
      </c>
      <c r="AH36" s="7">
        <v>375</v>
      </c>
      <c r="AI36" s="6">
        <v>8.9413447782546491</v>
      </c>
      <c r="AJ36" s="7">
        <v>376</v>
      </c>
      <c r="AK36" s="6">
        <v>8.1350064906966697</v>
      </c>
      <c r="AL36" s="7">
        <v>397</v>
      </c>
      <c r="AM36" s="6">
        <v>7.6863504356243997</v>
      </c>
      <c r="AN36" s="7">
        <v>427</v>
      </c>
      <c r="AO36" s="6">
        <v>7.7862873814733797</v>
      </c>
      <c r="AP36" s="7">
        <v>507</v>
      </c>
      <c r="AQ36" s="6">
        <v>9.1632026025664199</v>
      </c>
      <c r="AR36" s="7">
        <v>526</v>
      </c>
      <c r="AS36" s="6">
        <v>10.6823720552396</v>
      </c>
    </row>
    <row r="39" spans="2:45">
      <c r="B39" s="12" t="s">
        <v>31</v>
      </c>
    </row>
    <row r="40" spans="2:45">
      <c r="B40" t="s">
        <v>32</v>
      </c>
    </row>
    <row r="41" spans="2:45">
      <c r="B41" t="s">
        <v>33</v>
      </c>
    </row>
    <row r="42" spans="2:45">
      <c r="B42" t="s">
        <v>34</v>
      </c>
    </row>
    <row r="43" spans="2:45">
      <c r="B43" t="s">
        <v>35</v>
      </c>
    </row>
    <row r="44" spans="2:45">
      <c r="B44" t="s">
        <v>36</v>
      </c>
    </row>
    <row r="45" spans="2:45">
      <c r="B45" t="s">
        <v>37</v>
      </c>
    </row>
    <row r="48" spans="2:45">
      <c r="B48" s="3" t="str">
        <f ca="1">HYPERLINK("#'Contents'!A1", "Back to contents")</f>
        <v/>
      </c>
    </row>
  </sheetData>
  <mergeCells count="32">
    <mergeCell ref="B27:C27"/>
    <mergeCell ref="B31:C31"/>
    <mergeCell ref="B35:C35"/>
    <mergeCell ref="B7:C7"/>
    <mergeCell ref="B11:C11"/>
    <mergeCell ref="B15:C15"/>
    <mergeCell ref="B19:C19"/>
    <mergeCell ref="B23:C23"/>
    <mergeCell ref="AL6:AM6"/>
    <mergeCell ref="AN6:AO6"/>
    <mergeCell ref="AP6:AQ6"/>
    <mergeCell ref="AR6:AS6"/>
    <mergeCell ref="D5:I5"/>
    <mergeCell ref="J5:U5"/>
    <mergeCell ref="V5:AG5"/>
    <mergeCell ref="AH5:AS5"/>
    <mergeCell ref="J6:K6"/>
    <mergeCell ref="L6:M6"/>
    <mergeCell ref="N6:O6"/>
    <mergeCell ref="P6:Q6"/>
    <mergeCell ref="R6:S6"/>
    <mergeCell ref="T6:U6"/>
    <mergeCell ref="V6:W6"/>
    <mergeCell ref="X6:Y6"/>
    <mergeCell ref="AJ6:AK6"/>
    <mergeCell ref="B5:B6"/>
    <mergeCell ref="C5:C6"/>
    <mergeCell ref="Z6:AA6"/>
    <mergeCell ref="AB6:AC6"/>
    <mergeCell ref="AD6:AE6"/>
    <mergeCell ref="AF6:AG6"/>
    <mergeCell ref="AH6:AI6"/>
  </mergeCells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U48"/>
  <sheetViews>
    <sheetView showGridLines="0" workbookViewId="0">
      <pane xSplit="3" ySplit="6" topLeftCell="D7" activePane="bottomRight" state="frozen"/>
      <selection pane="bottomRight"/>
      <selection pane="bottomLeft"/>
      <selection pane="topRight"/>
    </sheetView>
  </sheetViews>
  <sheetFormatPr defaultColWidth="12" defaultRowHeight="15"/>
  <cols>
    <col min="1" max="1" width="5.6640625" customWidth="1"/>
    <col min="2" max="2" width="12.6640625" customWidth="1"/>
    <col min="3" max="3" width="40.6640625" customWidth="1"/>
    <col min="4" max="21" width="12.6640625" customWidth="1"/>
  </cols>
  <sheetData>
    <row r="2" spans="2:21">
      <c r="I2" s="3" t="str">
        <f ca="1">HYPERLINK("#'GCCSA One or more'!B48", "Link to suppression rules")</f>
        <v/>
      </c>
      <c r="K2" s="3"/>
      <c r="L2" s="3"/>
    </row>
    <row r="4" spans="2:21" ht="12" customHeight="1">
      <c r="B4" s="2" t="s">
        <v>42</v>
      </c>
    </row>
    <row r="5" spans="2:21">
      <c r="B5" s="15" t="s">
        <v>2</v>
      </c>
      <c r="C5" s="16" t="s">
        <v>3</v>
      </c>
      <c r="D5" s="13" t="s">
        <v>4</v>
      </c>
      <c r="E5" s="13"/>
      <c r="F5" s="13"/>
      <c r="G5" s="13"/>
      <c r="H5" s="13"/>
      <c r="I5" s="13"/>
      <c r="J5" s="14" t="s">
        <v>7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2:21">
      <c r="B6" s="15" t="s">
        <v>2</v>
      </c>
      <c r="C6" s="16" t="s">
        <v>3</v>
      </c>
      <c r="D6" s="8">
        <v>2009</v>
      </c>
      <c r="E6" s="8">
        <v>2012</v>
      </c>
      <c r="F6" s="8">
        <v>2015</v>
      </c>
      <c r="G6" s="8">
        <v>2018</v>
      </c>
      <c r="H6" s="8">
        <v>2021</v>
      </c>
      <c r="I6" s="8">
        <v>2024</v>
      </c>
      <c r="J6" s="13">
        <v>2009</v>
      </c>
      <c r="K6" s="13"/>
      <c r="L6" s="13">
        <v>2012</v>
      </c>
      <c r="M6" s="13"/>
      <c r="N6" s="13">
        <v>2015</v>
      </c>
      <c r="O6" s="13"/>
      <c r="P6" s="13">
        <v>2018</v>
      </c>
      <c r="Q6" s="13"/>
      <c r="R6" s="13">
        <v>2021</v>
      </c>
      <c r="S6" s="13"/>
      <c r="T6" s="13">
        <v>2024</v>
      </c>
      <c r="U6" s="13"/>
    </row>
    <row r="7" spans="2:21">
      <c r="B7" s="17" t="s">
        <v>8</v>
      </c>
      <c r="C7" s="18" t="s">
        <v>9</v>
      </c>
      <c r="D7" s="10">
        <v>82710</v>
      </c>
      <c r="E7" s="10">
        <v>88921</v>
      </c>
      <c r="F7" s="10">
        <v>90956</v>
      </c>
      <c r="G7" s="10">
        <v>93245</v>
      </c>
      <c r="H7" s="10">
        <v>90137</v>
      </c>
      <c r="I7" s="10">
        <v>83968</v>
      </c>
      <c r="J7" s="10">
        <v>17652</v>
      </c>
      <c r="K7" s="9">
        <v>21.342038447587999</v>
      </c>
      <c r="L7" s="10">
        <v>17722</v>
      </c>
      <c r="M7" s="9">
        <v>19.9300502693402</v>
      </c>
      <c r="N7" s="10">
        <v>18378</v>
      </c>
      <c r="O7" s="9">
        <v>20.205374027002101</v>
      </c>
      <c r="P7" s="10">
        <v>18583</v>
      </c>
      <c r="Q7" s="9">
        <v>19.929218724864601</v>
      </c>
      <c r="R7" s="10">
        <v>19067</v>
      </c>
      <c r="S7" s="9">
        <v>21.153355447818299</v>
      </c>
      <c r="T7" s="10">
        <v>18329</v>
      </c>
      <c r="U7" s="9">
        <v>21.828553734756099</v>
      </c>
    </row>
    <row r="8" spans="2:21">
      <c r="B8" s="4">
        <v>1</v>
      </c>
      <c r="C8" s="5" t="s">
        <v>10</v>
      </c>
      <c r="D8" s="7">
        <v>52392</v>
      </c>
      <c r="E8" s="7">
        <v>56829</v>
      </c>
      <c r="F8" s="7">
        <v>59222</v>
      </c>
      <c r="G8" s="7">
        <v>61645</v>
      </c>
      <c r="H8" s="7">
        <v>59535</v>
      </c>
      <c r="I8" s="7">
        <v>55241</v>
      </c>
      <c r="J8" s="7">
        <v>10943</v>
      </c>
      <c r="K8" s="6">
        <v>20.8867766071156</v>
      </c>
      <c r="L8" s="7">
        <v>11002</v>
      </c>
      <c r="M8" s="6">
        <v>19.359833887627801</v>
      </c>
      <c r="N8" s="7">
        <v>11805</v>
      </c>
      <c r="O8" s="6">
        <v>19.933470669683601</v>
      </c>
      <c r="P8" s="7">
        <v>12151</v>
      </c>
      <c r="Q8" s="6">
        <v>19.711249898613001</v>
      </c>
      <c r="R8" s="7">
        <v>12070</v>
      </c>
      <c r="S8" s="6">
        <v>20.2737885277568</v>
      </c>
      <c r="T8" s="7">
        <v>11580</v>
      </c>
      <c r="U8" s="6">
        <v>20.9626907550551</v>
      </c>
    </row>
    <row r="9" spans="2:21">
      <c r="B9" s="4">
        <v>2</v>
      </c>
      <c r="C9" s="5" t="s">
        <v>11</v>
      </c>
      <c r="D9" s="7">
        <v>30318</v>
      </c>
      <c r="E9" s="7">
        <v>32092</v>
      </c>
      <c r="F9" s="7">
        <v>31734</v>
      </c>
      <c r="G9" s="7">
        <v>31600</v>
      </c>
      <c r="H9" s="7">
        <v>30602</v>
      </c>
      <c r="I9" s="7">
        <v>28727</v>
      </c>
      <c r="J9" s="7">
        <v>6709</v>
      </c>
      <c r="K9" s="6">
        <v>22.128768388416098</v>
      </c>
      <c r="L9" s="7">
        <v>6720</v>
      </c>
      <c r="M9" s="6">
        <v>20.9397980805185</v>
      </c>
      <c r="N9" s="7">
        <v>6573</v>
      </c>
      <c r="O9" s="6">
        <v>20.712800151257301</v>
      </c>
      <c r="P9" s="7">
        <v>6432</v>
      </c>
      <c r="Q9" s="6">
        <v>20.354430379746798</v>
      </c>
      <c r="R9" s="7">
        <v>6997</v>
      </c>
      <c r="S9" s="6">
        <v>22.864518658911201</v>
      </c>
      <c r="T9" s="7">
        <v>6749</v>
      </c>
      <c r="U9" s="6">
        <v>23.4935774706722</v>
      </c>
    </row>
    <row r="10" spans="2:21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2:21">
      <c r="B11" s="17" t="s">
        <v>12</v>
      </c>
      <c r="C11" s="18" t="s">
        <v>9</v>
      </c>
      <c r="D11" s="10">
        <v>57277</v>
      </c>
      <c r="E11" s="10">
        <v>63584</v>
      </c>
      <c r="F11" s="10">
        <v>67670</v>
      </c>
      <c r="G11" s="10">
        <v>71671</v>
      </c>
      <c r="H11" s="10">
        <v>69068</v>
      </c>
      <c r="I11" s="10">
        <v>62121</v>
      </c>
      <c r="J11" s="10">
        <v>11641</v>
      </c>
      <c r="K11" s="9">
        <v>20.3240393177017</v>
      </c>
      <c r="L11" s="10">
        <v>12407</v>
      </c>
      <c r="M11" s="9">
        <v>19.512770508304001</v>
      </c>
      <c r="N11" s="10">
        <v>13465</v>
      </c>
      <c r="O11" s="9">
        <v>19.898034579577399</v>
      </c>
      <c r="P11" s="10">
        <v>14232</v>
      </c>
      <c r="Q11" s="9">
        <v>19.8574039709227</v>
      </c>
      <c r="R11" s="10">
        <v>13777</v>
      </c>
      <c r="S11" s="9">
        <v>19.947008745004901</v>
      </c>
      <c r="T11" s="10">
        <v>13858</v>
      </c>
      <c r="U11" s="9">
        <v>22.3080761739186</v>
      </c>
    </row>
    <row r="12" spans="2:21">
      <c r="B12" s="4">
        <v>4</v>
      </c>
      <c r="C12" s="5" t="s">
        <v>13</v>
      </c>
      <c r="D12" s="7">
        <v>42261</v>
      </c>
      <c r="E12" s="7">
        <v>47178</v>
      </c>
      <c r="F12" s="7">
        <v>50951</v>
      </c>
      <c r="G12" s="7">
        <v>54754</v>
      </c>
      <c r="H12" s="7">
        <v>52757</v>
      </c>
      <c r="I12" s="7">
        <v>47686</v>
      </c>
      <c r="J12" s="7">
        <v>8482</v>
      </c>
      <c r="K12" s="6">
        <v>20.070514185655799</v>
      </c>
      <c r="L12" s="7">
        <v>9032</v>
      </c>
      <c r="M12" s="6">
        <v>19.144516511933499</v>
      </c>
      <c r="N12" s="7">
        <v>9887</v>
      </c>
      <c r="O12" s="6">
        <v>19.404918451060801</v>
      </c>
      <c r="P12" s="7">
        <v>10503</v>
      </c>
      <c r="Q12" s="6">
        <v>19.182160207473402</v>
      </c>
      <c r="R12" s="7">
        <v>10155</v>
      </c>
      <c r="S12" s="6">
        <v>19.2486305134864</v>
      </c>
      <c r="T12" s="7">
        <v>10285</v>
      </c>
      <c r="U12" s="6">
        <v>21.568175145745101</v>
      </c>
    </row>
    <row r="13" spans="2:21">
      <c r="B13" s="4">
        <v>5</v>
      </c>
      <c r="C13" s="5" t="s">
        <v>14</v>
      </c>
      <c r="D13" s="7">
        <v>15016</v>
      </c>
      <c r="E13" s="7">
        <v>16406</v>
      </c>
      <c r="F13" s="7">
        <v>16719</v>
      </c>
      <c r="G13" s="7">
        <v>16917</v>
      </c>
      <c r="H13" s="7">
        <v>16311</v>
      </c>
      <c r="I13" s="7">
        <v>14435</v>
      </c>
      <c r="J13" s="7">
        <v>3159</v>
      </c>
      <c r="K13" s="6">
        <v>21.037559936068199</v>
      </c>
      <c r="L13" s="7">
        <v>3375</v>
      </c>
      <c r="M13" s="6">
        <v>20.571742045593101</v>
      </c>
      <c r="N13" s="7">
        <v>3578</v>
      </c>
      <c r="O13" s="6">
        <v>21.400801483342299</v>
      </c>
      <c r="P13" s="7">
        <v>3729</v>
      </c>
      <c r="Q13" s="6">
        <v>22.042915410533801</v>
      </c>
      <c r="R13" s="7">
        <v>3622</v>
      </c>
      <c r="S13" s="6">
        <v>22.205873337011798</v>
      </c>
      <c r="T13" s="7">
        <v>3573</v>
      </c>
      <c r="U13" s="6">
        <v>24.752338067197801</v>
      </c>
    </row>
    <row r="14" spans="2:21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2:21">
      <c r="B15" s="17" t="s">
        <v>15</v>
      </c>
      <c r="C15" s="18" t="s">
        <v>9</v>
      </c>
      <c r="D15" s="10">
        <v>52603</v>
      </c>
      <c r="E15" s="10">
        <v>57994</v>
      </c>
      <c r="F15" s="10">
        <v>62027</v>
      </c>
      <c r="G15" s="10">
        <v>61673</v>
      </c>
      <c r="H15" s="10">
        <v>61279</v>
      </c>
      <c r="I15" s="10">
        <v>57860</v>
      </c>
      <c r="J15" s="10">
        <v>15593</v>
      </c>
      <c r="K15" s="9">
        <v>29.6427960382488</v>
      </c>
      <c r="L15" s="10">
        <v>15217</v>
      </c>
      <c r="M15" s="9">
        <v>26.238921267717402</v>
      </c>
      <c r="N15" s="10">
        <v>16220</v>
      </c>
      <c r="O15" s="9">
        <v>26.1499024618311</v>
      </c>
      <c r="P15" s="10">
        <v>15954</v>
      </c>
      <c r="Q15" s="9">
        <v>25.868694566504001</v>
      </c>
      <c r="R15" s="10">
        <v>15143</v>
      </c>
      <c r="S15" s="9">
        <v>24.711565136506799</v>
      </c>
      <c r="T15" s="10">
        <v>14675</v>
      </c>
      <c r="U15" s="9">
        <v>25.3629450397511</v>
      </c>
    </row>
    <row r="16" spans="2:21">
      <c r="B16" s="4">
        <v>6</v>
      </c>
      <c r="C16" s="5" t="s">
        <v>16</v>
      </c>
      <c r="D16" s="7">
        <v>25160</v>
      </c>
      <c r="E16" s="7">
        <v>27954</v>
      </c>
      <c r="F16" s="7">
        <v>30237</v>
      </c>
      <c r="G16" s="7">
        <v>30842</v>
      </c>
      <c r="H16" s="7">
        <v>31059</v>
      </c>
      <c r="I16" s="7">
        <v>29661</v>
      </c>
      <c r="J16" s="7">
        <v>7435</v>
      </c>
      <c r="K16" s="6">
        <v>29.550874403815602</v>
      </c>
      <c r="L16" s="7">
        <v>7330</v>
      </c>
      <c r="M16" s="6">
        <v>26.221649853330501</v>
      </c>
      <c r="N16" s="7">
        <v>7830</v>
      </c>
      <c r="O16" s="6">
        <v>25.895426133545001</v>
      </c>
      <c r="P16" s="7">
        <v>7967</v>
      </c>
      <c r="Q16" s="6">
        <v>25.831658128526001</v>
      </c>
      <c r="R16" s="7">
        <v>7440</v>
      </c>
      <c r="S16" s="6">
        <v>23.9544093499469</v>
      </c>
      <c r="T16" s="7">
        <v>7378</v>
      </c>
      <c r="U16" s="6">
        <v>24.874414213950999</v>
      </c>
    </row>
    <row r="17" spans="2:21">
      <c r="B17" s="4">
        <v>7</v>
      </c>
      <c r="C17" s="5" t="s">
        <v>17</v>
      </c>
      <c r="D17" s="7">
        <v>27443</v>
      </c>
      <c r="E17" s="7">
        <v>30040</v>
      </c>
      <c r="F17" s="7">
        <v>31790</v>
      </c>
      <c r="G17" s="7">
        <v>30831</v>
      </c>
      <c r="H17" s="7">
        <v>30220</v>
      </c>
      <c r="I17" s="7">
        <v>28199</v>
      </c>
      <c r="J17" s="7">
        <v>8158</v>
      </c>
      <c r="K17" s="6">
        <v>29.727070655540601</v>
      </c>
      <c r="L17" s="7">
        <v>7887</v>
      </c>
      <c r="M17" s="6">
        <v>26.254993342210401</v>
      </c>
      <c r="N17" s="7">
        <v>8390</v>
      </c>
      <c r="O17" s="6">
        <v>26.391947153192799</v>
      </c>
      <c r="P17" s="7">
        <v>7987</v>
      </c>
      <c r="Q17" s="6">
        <v>25.905744218481399</v>
      </c>
      <c r="R17" s="7">
        <v>7703</v>
      </c>
      <c r="S17" s="6">
        <v>25.489741892786199</v>
      </c>
      <c r="T17" s="7">
        <v>7297</v>
      </c>
      <c r="U17" s="6">
        <v>25.876804141990799</v>
      </c>
    </row>
    <row r="18" spans="2:21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2:21">
      <c r="B19" s="17" t="s">
        <v>18</v>
      </c>
      <c r="C19" s="18" t="s">
        <v>9</v>
      </c>
      <c r="D19" s="10">
        <v>15009</v>
      </c>
      <c r="E19" s="10">
        <v>17355</v>
      </c>
      <c r="F19" s="10">
        <v>18451</v>
      </c>
      <c r="G19" s="10">
        <v>19092</v>
      </c>
      <c r="H19" s="10">
        <v>18881</v>
      </c>
      <c r="I19" s="10">
        <v>17580</v>
      </c>
      <c r="J19" s="10">
        <v>3419</v>
      </c>
      <c r="K19" s="9">
        <v>22.779665534012899</v>
      </c>
      <c r="L19" s="10">
        <v>4115</v>
      </c>
      <c r="M19" s="9">
        <v>23.710746182656301</v>
      </c>
      <c r="N19" s="10">
        <v>4338</v>
      </c>
      <c r="O19" s="9">
        <v>23.510920817299901</v>
      </c>
      <c r="P19" s="10">
        <v>4564</v>
      </c>
      <c r="Q19" s="9">
        <v>23.905300649486701</v>
      </c>
      <c r="R19" s="10">
        <v>4490</v>
      </c>
      <c r="S19" s="9">
        <v>23.780520099571</v>
      </c>
      <c r="T19" s="10">
        <v>4299</v>
      </c>
      <c r="U19" s="9">
        <v>24.453924914675799</v>
      </c>
    </row>
    <row r="20" spans="2:21">
      <c r="B20" s="4">
        <v>8</v>
      </c>
      <c r="C20" s="5" t="s">
        <v>19</v>
      </c>
      <c r="D20" s="7">
        <v>11375</v>
      </c>
      <c r="E20" s="7">
        <v>13222</v>
      </c>
      <c r="F20" s="7">
        <v>14231</v>
      </c>
      <c r="G20" s="7">
        <v>14845</v>
      </c>
      <c r="H20" s="7">
        <v>14901</v>
      </c>
      <c r="I20" s="7">
        <v>13919</v>
      </c>
      <c r="J20" s="7">
        <v>2557</v>
      </c>
      <c r="K20" s="6">
        <v>22.479120879120899</v>
      </c>
      <c r="L20" s="7">
        <v>3067</v>
      </c>
      <c r="M20" s="6">
        <v>23.196188171229799</v>
      </c>
      <c r="N20" s="7">
        <v>3269</v>
      </c>
      <c r="O20" s="6">
        <v>22.970978848991599</v>
      </c>
      <c r="P20" s="7">
        <v>3418</v>
      </c>
      <c r="Q20" s="6">
        <v>23.024587403165999</v>
      </c>
      <c r="R20" s="7">
        <v>3406</v>
      </c>
      <c r="S20" s="6">
        <v>22.857526340514099</v>
      </c>
      <c r="T20" s="7">
        <v>3297</v>
      </c>
      <c r="U20" s="6">
        <v>23.6870464832244</v>
      </c>
    </row>
    <row r="21" spans="2:21">
      <c r="B21" s="4">
        <v>9</v>
      </c>
      <c r="C21" s="5" t="s">
        <v>20</v>
      </c>
      <c r="D21" s="7">
        <v>3634</v>
      </c>
      <c r="E21" s="7">
        <v>4133</v>
      </c>
      <c r="F21" s="7">
        <v>4220</v>
      </c>
      <c r="G21" s="7">
        <v>4247</v>
      </c>
      <c r="H21" s="7">
        <v>3980</v>
      </c>
      <c r="I21" s="7">
        <v>3661</v>
      </c>
      <c r="J21" s="7">
        <v>862</v>
      </c>
      <c r="K21" s="6">
        <v>23.720418271876699</v>
      </c>
      <c r="L21" s="7">
        <v>1048</v>
      </c>
      <c r="M21" s="6">
        <v>25.356883619646698</v>
      </c>
      <c r="N21" s="7">
        <v>1069</v>
      </c>
      <c r="O21" s="6">
        <v>25.331753554502399</v>
      </c>
      <c r="P21" s="7">
        <v>1146</v>
      </c>
      <c r="Q21" s="6">
        <v>26.983753237579499</v>
      </c>
      <c r="R21" s="7">
        <v>1084</v>
      </c>
      <c r="S21" s="6">
        <v>27.236180904522602</v>
      </c>
      <c r="T21" s="7">
        <v>1002</v>
      </c>
      <c r="U21" s="6">
        <v>27.369571155422001</v>
      </c>
    </row>
    <row r="22" spans="2:21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2:21">
      <c r="B23" s="17" t="s">
        <v>21</v>
      </c>
      <c r="C23" s="18" t="s">
        <v>9</v>
      </c>
      <c r="D23" s="10">
        <v>26052</v>
      </c>
      <c r="E23" s="10">
        <v>30631</v>
      </c>
      <c r="F23" s="10">
        <v>32373</v>
      </c>
      <c r="G23" s="10">
        <v>32798</v>
      </c>
      <c r="H23" s="10">
        <v>33716</v>
      </c>
      <c r="I23" s="10">
        <v>32387</v>
      </c>
      <c r="J23" s="10">
        <v>6445</v>
      </c>
      <c r="K23" s="9">
        <v>24.738983571318901</v>
      </c>
      <c r="L23" s="10">
        <v>7048</v>
      </c>
      <c r="M23" s="9">
        <v>23.0093695928961</v>
      </c>
      <c r="N23" s="10">
        <v>6895</v>
      </c>
      <c r="O23" s="9">
        <v>21.298613041732299</v>
      </c>
      <c r="P23" s="10">
        <v>6369</v>
      </c>
      <c r="Q23" s="9">
        <v>19.418867004085602</v>
      </c>
      <c r="R23" s="10">
        <v>6852</v>
      </c>
      <c r="S23" s="9">
        <v>20.322695456163199</v>
      </c>
      <c r="T23" s="10">
        <v>7807</v>
      </c>
      <c r="U23" s="9">
        <v>24.1053509124031</v>
      </c>
    </row>
    <row r="24" spans="2:21">
      <c r="B24" s="4">
        <v>10</v>
      </c>
      <c r="C24" s="5" t="s">
        <v>22</v>
      </c>
      <c r="D24" s="7">
        <v>19574</v>
      </c>
      <c r="E24" s="7">
        <v>23187</v>
      </c>
      <c r="F24" s="7">
        <v>24832</v>
      </c>
      <c r="G24" s="7">
        <v>25640</v>
      </c>
      <c r="H24" s="7">
        <v>26722</v>
      </c>
      <c r="I24" s="7">
        <v>25893</v>
      </c>
      <c r="J24" s="7">
        <v>4603</v>
      </c>
      <c r="K24" s="6">
        <v>23.515888423418801</v>
      </c>
      <c r="L24" s="7">
        <v>5126</v>
      </c>
      <c r="M24" s="6">
        <v>22.107215249924501</v>
      </c>
      <c r="N24" s="7">
        <v>4995</v>
      </c>
      <c r="O24" s="6">
        <v>20.115173969072199</v>
      </c>
      <c r="P24" s="7">
        <v>4711</v>
      </c>
      <c r="Q24" s="6">
        <v>18.3736349453978</v>
      </c>
      <c r="R24" s="7">
        <v>5130</v>
      </c>
      <c r="S24" s="6">
        <v>19.197664845445701</v>
      </c>
      <c r="T24" s="7">
        <v>6155</v>
      </c>
      <c r="U24" s="6">
        <v>23.7709033329471</v>
      </c>
    </row>
    <row r="25" spans="2:21">
      <c r="B25" s="4">
        <v>11</v>
      </c>
      <c r="C25" s="5" t="s">
        <v>23</v>
      </c>
      <c r="D25" s="7">
        <v>6478</v>
      </c>
      <c r="E25" s="7">
        <v>7444</v>
      </c>
      <c r="F25" s="7">
        <v>7541</v>
      </c>
      <c r="G25" s="7">
        <v>7158</v>
      </c>
      <c r="H25" s="7">
        <v>6994</v>
      </c>
      <c r="I25" s="7">
        <v>6494</v>
      </c>
      <c r="J25" s="7">
        <v>1842</v>
      </c>
      <c r="K25" s="6">
        <v>28.4347020685397</v>
      </c>
      <c r="L25" s="7">
        <v>1922</v>
      </c>
      <c r="M25" s="6">
        <v>25.8194519075766</v>
      </c>
      <c r="N25" s="7">
        <v>1900</v>
      </c>
      <c r="O25" s="6">
        <v>25.195597400875201</v>
      </c>
      <c r="P25" s="7">
        <v>1658</v>
      </c>
      <c r="Q25" s="6">
        <v>23.1628946633138</v>
      </c>
      <c r="R25" s="7">
        <v>1722</v>
      </c>
      <c r="S25" s="6">
        <v>24.621103803259899</v>
      </c>
      <c r="T25" s="7">
        <v>1652</v>
      </c>
      <c r="U25" s="6">
        <v>25.438866646134901</v>
      </c>
    </row>
    <row r="26" spans="2:21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2:21">
      <c r="B27" s="17" t="s">
        <v>24</v>
      </c>
      <c r="C27" s="18" t="s">
        <v>9</v>
      </c>
      <c r="D27" s="10">
        <v>5699</v>
      </c>
      <c r="E27" s="10">
        <v>6086</v>
      </c>
      <c r="F27" s="10">
        <v>6159</v>
      </c>
      <c r="G27" s="10">
        <v>5825</v>
      </c>
      <c r="H27" s="10">
        <v>5589</v>
      </c>
      <c r="I27" s="10">
        <v>5234</v>
      </c>
      <c r="J27" s="10">
        <v>1243</v>
      </c>
      <c r="K27" s="9">
        <v>21.8108440077207</v>
      </c>
      <c r="L27" s="10">
        <v>1308</v>
      </c>
      <c r="M27" s="9">
        <v>21.491948734801198</v>
      </c>
      <c r="N27" s="10">
        <v>1296</v>
      </c>
      <c r="O27" s="9">
        <v>21.0423770092547</v>
      </c>
      <c r="P27" s="10">
        <v>1255</v>
      </c>
      <c r="Q27" s="9">
        <v>21.545064377682401</v>
      </c>
      <c r="R27" s="10">
        <v>1297</v>
      </c>
      <c r="S27" s="9">
        <v>23.206298085525098</v>
      </c>
      <c r="T27" s="10">
        <v>1355</v>
      </c>
      <c r="U27" s="9">
        <v>25.8884218570883</v>
      </c>
    </row>
    <row r="28" spans="2:21">
      <c r="B28" s="4">
        <v>12</v>
      </c>
      <c r="C28" s="5" t="s">
        <v>25</v>
      </c>
      <c r="D28" s="7">
        <v>2464</v>
      </c>
      <c r="E28" s="7">
        <v>2561</v>
      </c>
      <c r="F28" s="7">
        <v>2739</v>
      </c>
      <c r="G28" s="7">
        <v>2648</v>
      </c>
      <c r="H28" s="7">
        <v>2555</v>
      </c>
      <c r="I28" s="7">
        <v>2345</v>
      </c>
      <c r="J28" s="7">
        <v>513</v>
      </c>
      <c r="K28" s="6">
        <v>20.819805194805198</v>
      </c>
      <c r="L28" s="7">
        <v>585</v>
      </c>
      <c r="M28" s="6">
        <v>22.842639593908601</v>
      </c>
      <c r="N28" s="7">
        <v>547</v>
      </c>
      <c r="O28" s="6">
        <v>19.970792259948901</v>
      </c>
      <c r="P28" s="7">
        <v>579</v>
      </c>
      <c r="Q28" s="6">
        <v>21.8655589123867</v>
      </c>
      <c r="R28" s="7">
        <v>564</v>
      </c>
      <c r="S28" s="6">
        <v>22.074363992172199</v>
      </c>
      <c r="T28" s="7">
        <v>615</v>
      </c>
      <c r="U28" s="6">
        <v>26.226012793176999</v>
      </c>
    </row>
    <row r="29" spans="2:21">
      <c r="B29" s="4">
        <v>13</v>
      </c>
      <c r="C29" s="5" t="s">
        <v>26</v>
      </c>
      <c r="D29" s="7">
        <v>3235</v>
      </c>
      <c r="E29" s="7">
        <v>3525</v>
      </c>
      <c r="F29" s="7">
        <v>3420</v>
      </c>
      <c r="G29" s="7">
        <v>3177</v>
      </c>
      <c r="H29" s="7">
        <v>3034</v>
      </c>
      <c r="I29" s="7">
        <v>2889</v>
      </c>
      <c r="J29" s="7">
        <v>730</v>
      </c>
      <c r="K29" s="6">
        <v>22.5656877897991</v>
      </c>
      <c r="L29" s="7">
        <v>723</v>
      </c>
      <c r="M29" s="6">
        <v>20.510638297872301</v>
      </c>
      <c r="N29" s="7">
        <v>749</v>
      </c>
      <c r="O29" s="6">
        <v>21.900584795321599</v>
      </c>
      <c r="P29" s="7">
        <v>676</v>
      </c>
      <c r="Q29" s="6">
        <v>21.277935158955</v>
      </c>
      <c r="R29" s="7">
        <v>733</v>
      </c>
      <c r="S29" s="6">
        <v>24.1595253790376</v>
      </c>
      <c r="T29" s="7">
        <v>740</v>
      </c>
      <c r="U29" s="6">
        <v>25.614399446175099</v>
      </c>
    </row>
    <row r="30" spans="2:21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2:21">
      <c r="B31" s="17" t="s">
        <v>27</v>
      </c>
      <c r="C31" s="18" t="s">
        <v>9</v>
      </c>
      <c r="D31" s="10">
        <v>2865</v>
      </c>
      <c r="E31" s="10">
        <v>3117</v>
      </c>
      <c r="F31" s="10">
        <v>3248</v>
      </c>
      <c r="G31" s="10">
        <v>3190</v>
      </c>
      <c r="H31" s="10">
        <v>2973</v>
      </c>
      <c r="I31" s="10">
        <v>2685</v>
      </c>
      <c r="J31" s="10">
        <v>1109</v>
      </c>
      <c r="K31" s="9">
        <v>38.708551483420599</v>
      </c>
      <c r="L31" s="10">
        <v>1106</v>
      </c>
      <c r="M31" s="9">
        <v>35.482836060314398</v>
      </c>
      <c r="N31" s="10">
        <v>1207</v>
      </c>
      <c r="O31" s="9">
        <v>37.161330049261103</v>
      </c>
      <c r="P31" s="10">
        <v>1141</v>
      </c>
      <c r="Q31" s="9">
        <v>35.768025078369902</v>
      </c>
      <c r="R31" s="10">
        <v>1164</v>
      </c>
      <c r="S31" s="9">
        <v>39.152371342078702</v>
      </c>
      <c r="T31" s="10">
        <v>1096</v>
      </c>
      <c r="U31" s="9">
        <v>40.819366852886397</v>
      </c>
    </row>
    <row r="32" spans="2:21">
      <c r="B32" s="4">
        <v>14</v>
      </c>
      <c r="C32" s="5" t="s">
        <v>28</v>
      </c>
      <c r="D32" s="7">
        <v>1526</v>
      </c>
      <c r="E32" s="7">
        <v>1730</v>
      </c>
      <c r="F32" s="7">
        <v>1805</v>
      </c>
      <c r="G32" s="7">
        <v>1909</v>
      </c>
      <c r="H32" s="7">
        <v>1829</v>
      </c>
      <c r="I32" s="7">
        <v>1636</v>
      </c>
      <c r="J32" s="7">
        <v>386</v>
      </c>
      <c r="K32" s="6">
        <v>25.294888597640899</v>
      </c>
      <c r="L32" s="7">
        <v>414</v>
      </c>
      <c r="M32" s="6">
        <v>23.930635838150302</v>
      </c>
      <c r="N32" s="7">
        <v>463</v>
      </c>
      <c r="O32" s="6">
        <v>25.650969529085899</v>
      </c>
      <c r="P32" s="7">
        <v>487</v>
      </c>
      <c r="Q32" s="6">
        <v>25.510738606600299</v>
      </c>
      <c r="R32" s="7">
        <v>556</v>
      </c>
      <c r="S32" s="6">
        <v>30.399125205030099</v>
      </c>
      <c r="T32" s="7">
        <v>512</v>
      </c>
      <c r="U32" s="6">
        <v>31.295843520782402</v>
      </c>
    </row>
    <row r="33" spans="2:21">
      <c r="B33" s="4">
        <v>15</v>
      </c>
      <c r="C33" s="5" t="s">
        <v>29</v>
      </c>
      <c r="D33" s="7">
        <v>1339</v>
      </c>
      <c r="E33" s="7">
        <v>1387</v>
      </c>
      <c r="F33" s="7">
        <v>1443</v>
      </c>
      <c r="G33" s="7">
        <v>1281</v>
      </c>
      <c r="H33" s="7">
        <v>1144</v>
      </c>
      <c r="I33" s="7">
        <v>1049</v>
      </c>
      <c r="J33" s="7">
        <v>723</v>
      </c>
      <c r="K33" s="6">
        <v>53.995519044062704</v>
      </c>
      <c r="L33" s="7">
        <v>692</v>
      </c>
      <c r="M33" s="6">
        <v>49.8918529199712</v>
      </c>
      <c r="N33" s="7">
        <v>744</v>
      </c>
      <c r="O33" s="6">
        <v>51.559251559251599</v>
      </c>
      <c r="P33" s="7">
        <v>654</v>
      </c>
      <c r="Q33" s="6">
        <v>51.053864168618297</v>
      </c>
      <c r="R33" s="7">
        <v>608</v>
      </c>
      <c r="S33" s="6">
        <v>53.146853146853097</v>
      </c>
      <c r="T33" s="7">
        <v>584</v>
      </c>
      <c r="U33" s="6">
        <v>55.672068636796901</v>
      </c>
    </row>
    <row r="34" spans="2:21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2:21">
      <c r="B35" s="17" t="s">
        <v>30</v>
      </c>
      <c r="C35" s="18" t="s">
        <v>9</v>
      </c>
      <c r="D35" s="10">
        <v>4180</v>
      </c>
      <c r="E35" s="10">
        <v>4594</v>
      </c>
      <c r="F35" s="10">
        <v>5157</v>
      </c>
      <c r="G35" s="10">
        <v>5482</v>
      </c>
      <c r="H35" s="10">
        <v>5521</v>
      </c>
      <c r="I35" s="10">
        <v>4876</v>
      </c>
      <c r="J35" s="10">
        <v>927</v>
      </c>
      <c r="K35" s="9">
        <v>22.177033492823</v>
      </c>
      <c r="L35" s="10">
        <v>1010</v>
      </c>
      <c r="M35" s="9">
        <v>21.985198084457998</v>
      </c>
      <c r="N35" s="10">
        <v>1161</v>
      </c>
      <c r="O35" s="9">
        <v>22.513089005235599</v>
      </c>
      <c r="P35" s="10">
        <v>1350</v>
      </c>
      <c r="Q35" s="9">
        <v>24.626048887267402</v>
      </c>
      <c r="R35" s="10">
        <v>1474</v>
      </c>
      <c r="S35" s="9">
        <v>26.698061945299798</v>
      </c>
      <c r="T35" s="10">
        <v>1368</v>
      </c>
      <c r="U35" s="9">
        <v>28.055783429040201</v>
      </c>
    </row>
    <row r="36" spans="2:21">
      <c r="B36" s="4">
        <v>16</v>
      </c>
      <c r="C36" s="5" t="s">
        <v>30</v>
      </c>
      <c r="D36" s="7">
        <v>4180</v>
      </c>
      <c r="E36" s="7">
        <v>4594</v>
      </c>
      <c r="F36" s="7">
        <v>5157</v>
      </c>
      <c r="G36" s="7">
        <v>5482</v>
      </c>
      <c r="H36" s="7">
        <v>5521</v>
      </c>
      <c r="I36" s="7">
        <v>4876</v>
      </c>
      <c r="J36" s="7">
        <v>927</v>
      </c>
      <c r="K36" s="6">
        <v>22.177033492823</v>
      </c>
      <c r="L36" s="7">
        <v>1010</v>
      </c>
      <c r="M36" s="6">
        <v>21.985198084457998</v>
      </c>
      <c r="N36" s="7">
        <v>1161</v>
      </c>
      <c r="O36" s="6">
        <v>22.513089005235599</v>
      </c>
      <c r="P36" s="7">
        <v>1350</v>
      </c>
      <c r="Q36" s="6">
        <v>24.626048887267402</v>
      </c>
      <c r="R36" s="7">
        <v>1474</v>
      </c>
      <c r="S36" s="6">
        <v>26.698061945299798</v>
      </c>
      <c r="T36" s="7">
        <v>1368</v>
      </c>
      <c r="U36" s="6">
        <v>28.055783429040201</v>
      </c>
    </row>
    <row r="39" spans="2:21">
      <c r="B39" s="12" t="s">
        <v>31</v>
      </c>
    </row>
    <row r="40" spans="2:21">
      <c r="B40" t="s">
        <v>32</v>
      </c>
    </row>
    <row r="41" spans="2:21">
      <c r="B41" t="s">
        <v>33</v>
      </c>
    </row>
    <row r="42" spans="2:21">
      <c r="B42" t="s">
        <v>34</v>
      </c>
    </row>
    <row r="43" spans="2:21">
      <c r="B43" t="s">
        <v>35</v>
      </c>
    </row>
    <row r="44" spans="2:21">
      <c r="B44" t="s">
        <v>36</v>
      </c>
    </row>
    <row r="45" spans="2:21">
      <c r="B45" t="s">
        <v>37</v>
      </c>
    </row>
    <row r="48" spans="2:21">
      <c r="B48" s="3" t="str">
        <f ca="1">HYPERLINK("#'Contents'!A1", "Back to contents")</f>
        <v/>
      </c>
    </row>
  </sheetData>
  <mergeCells count="18">
    <mergeCell ref="B27:C27"/>
    <mergeCell ref="B31:C31"/>
    <mergeCell ref="B35:C35"/>
    <mergeCell ref="B7:C7"/>
    <mergeCell ref="B11:C11"/>
    <mergeCell ref="B15:C15"/>
    <mergeCell ref="B19:C19"/>
    <mergeCell ref="B23:C23"/>
    <mergeCell ref="B5:B6"/>
    <mergeCell ref="C5:C6"/>
    <mergeCell ref="D5:I5"/>
    <mergeCell ref="J5:U5"/>
    <mergeCell ref="J6:K6"/>
    <mergeCell ref="L6:M6"/>
    <mergeCell ref="N6:O6"/>
    <mergeCell ref="T6:U6"/>
    <mergeCell ref="P6:Q6"/>
    <mergeCell ref="R6:S6"/>
  </mergeCells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U48"/>
  <sheetViews>
    <sheetView showGridLines="0" workbookViewId="0">
      <pane xSplit="3" ySplit="6" topLeftCell="D7" activePane="bottomRight" state="frozen"/>
      <selection pane="bottomRight"/>
      <selection pane="bottomLeft"/>
      <selection pane="topRight"/>
    </sheetView>
  </sheetViews>
  <sheetFormatPr defaultColWidth="12" defaultRowHeight="15"/>
  <cols>
    <col min="1" max="1" width="5.6640625" customWidth="1"/>
    <col min="2" max="2" width="12.6640625" customWidth="1"/>
    <col min="3" max="3" width="40.6640625" customWidth="1"/>
    <col min="4" max="10" width="12.6640625" customWidth="1"/>
  </cols>
  <sheetData>
    <row r="2" spans="2:21">
      <c r="G2" s="3"/>
      <c r="H2" s="3"/>
      <c r="I2" s="3" t="str">
        <f ca="1">HYPERLINK("#'GCCSA Two or more'!B48", "Link to suppression rules")</f>
        <v/>
      </c>
    </row>
    <row r="4" spans="2:21" ht="12" customHeight="1">
      <c r="B4" s="2" t="s">
        <v>43</v>
      </c>
    </row>
    <row r="5" spans="2:21">
      <c r="B5" s="15" t="s">
        <v>2</v>
      </c>
      <c r="C5" s="16" t="s">
        <v>3</v>
      </c>
      <c r="D5" s="13" t="s">
        <v>4</v>
      </c>
      <c r="E5" s="13"/>
      <c r="F5" s="13"/>
      <c r="G5" s="13"/>
      <c r="H5" s="13"/>
      <c r="I5" s="13"/>
      <c r="J5" s="14" t="s">
        <v>7</v>
      </c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2:21">
      <c r="B6" s="15" t="s">
        <v>2</v>
      </c>
      <c r="C6" s="16" t="s">
        <v>3</v>
      </c>
      <c r="D6" s="8">
        <v>2009</v>
      </c>
      <c r="E6" s="8">
        <v>2012</v>
      </c>
      <c r="F6" s="8">
        <v>2015</v>
      </c>
      <c r="G6" s="8">
        <v>2018</v>
      </c>
      <c r="H6" s="8">
        <v>2021</v>
      </c>
      <c r="I6" s="8">
        <v>2024</v>
      </c>
      <c r="J6" s="13">
        <v>2009</v>
      </c>
      <c r="K6" s="13"/>
      <c r="L6" s="13">
        <v>2012</v>
      </c>
      <c r="M6" s="13"/>
      <c r="N6" s="13">
        <v>2015</v>
      </c>
      <c r="O6" s="13"/>
      <c r="P6" s="13">
        <v>2018</v>
      </c>
      <c r="Q6" s="13"/>
      <c r="R6" s="13">
        <v>2021</v>
      </c>
      <c r="S6" s="13"/>
      <c r="T6" s="13">
        <v>2024</v>
      </c>
      <c r="U6" s="13"/>
    </row>
    <row r="7" spans="2:21">
      <c r="B7" s="17" t="s">
        <v>8</v>
      </c>
      <c r="C7" s="18" t="s">
        <v>9</v>
      </c>
      <c r="D7" s="10">
        <v>82866</v>
      </c>
      <c r="E7" s="10">
        <v>89260</v>
      </c>
      <c r="F7" s="10">
        <v>91143</v>
      </c>
      <c r="G7" s="10">
        <v>93468</v>
      </c>
      <c r="H7" s="10">
        <v>90331</v>
      </c>
      <c r="I7" s="10">
        <v>84259</v>
      </c>
      <c r="J7" s="10">
        <v>8526</v>
      </c>
      <c r="K7" s="9">
        <v>10.288900152052699</v>
      </c>
      <c r="L7" s="10">
        <v>8189</v>
      </c>
      <c r="M7" s="9">
        <v>9.1743222047949793</v>
      </c>
      <c r="N7" s="10">
        <v>8733</v>
      </c>
      <c r="O7" s="9">
        <v>9.5816464237516907</v>
      </c>
      <c r="P7" s="10">
        <v>9001</v>
      </c>
      <c r="Q7" s="9">
        <v>9.6300338083622208</v>
      </c>
      <c r="R7" s="10">
        <v>9510</v>
      </c>
      <c r="S7" s="9">
        <v>10.527947216348799</v>
      </c>
      <c r="T7" s="10">
        <v>9459</v>
      </c>
      <c r="U7" s="9">
        <v>11.226100475913601</v>
      </c>
    </row>
    <row r="8" spans="2:21">
      <c r="B8" s="4">
        <v>1</v>
      </c>
      <c r="C8" s="5" t="s">
        <v>10</v>
      </c>
      <c r="D8" s="7">
        <v>52467</v>
      </c>
      <c r="E8" s="7">
        <v>57054</v>
      </c>
      <c r="F8" s="7">
        <v>59311</v>
      </c>
      <c r="G8" s="7">
        <v>61799</v>
      </c>
      <c r="H8" s="7">
        <v>59667</v>
      </c>
      <c r="I8" s="7">
        <v>55439</v>
      </c>
      <c r="J8" s="7">
        <v>5059</v>
      </c>
      <c r="K8" s="6">
        <v>9.6422513198772606</v>
      </c>
      <c r="L8" s="7">
        <v>4941</v>
      </c>
      <c r="M8" s="6">
        <v>8.6602166368703308</v>
      </c>
      <c r="N8" s="7">
        <v>5493</v>
      </c>
      <c r="O8" s="6">
        <v>9.2613511827485606</v>
      </c>
      <c r="P8" s="7">
        <v>5723</v>
      </c>
      <c r="Q8" s="6">
        <v>9.2606676483438193</v>
      </c>
      <c r="R8" s="7">
        <v>5873</v>
      </c>
      <c r="S8" s="6">
        <v>9.8429617711632904</v>
      </c>
      <c r="T8" s="7">
        <v>5818</v>
      </c>
      <c r="U8" s="6">
        <v>10.4944172874691</v>
      </c>
    </row>
    <row r="9" spans="2:21">
      <c r="B9" s="4">
        <v>2</v>
      </c>
      <c r="C9" s="5" t="s">
        <v>11</v>
      </c>
      <c r="D9" s="7">
        <v>30399</v>
      </c>
      <c r="E9" s="7">
        <v>32206</v>
      </c>
      <c r="F9" s="7">
        <v>31832</v>
      </c>
      <c r="G9" s="7">
        <v>31669</v>
      </c>
      <c r="H9" s="7">
        <v>30664</v>
      </c>
      <c r="I9" s="7">
        <v>28820</v>
      </c>
      <c r="J9" s="7">
        <v>3467</v>
      </c>
      <c r="K9" s="6">
        <v>11.4049804269877</v>
      </c>
      <c r="L9" s="7">
        <v>3248</v>
      </c>
      <c r="M9" s="6">
        <v>10.085077314786099</v>
      </c>
      <c r="N9" s="7">
        <v>3240</v>
      </c>
      <c r="O9" s="6">
        <v>10.178436793164099</v>
      </c>
      <c r="P9" s="7">
        <v>3278</v>
      </c>
      <c r="Q9" s="6">
        <v>10.3508162556443</v>
      </c>
      <c r="R9" s="7">
        <v>3637</v>
      </c>
      <c r="S9" s="6">
        <v>11.8608139838247</v>
      </c>
      <c r="T9" s="7">
        <v>3641</v>
      </c>
      <c r="U9" s="6">
        <v>12.633587786259501</v>
      </c>
    </row>
    <row r="10" spans="2:21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2:21">
      <c r="B11" s="17" t="s">
        <v>12</v>
      </c>
      <c r="C11" s="18" t="s">
        <v>9</v>
      </c>
      <c r="D11" s="10">
        <v>57420</v>
      </c>
      <c r="E11" s="10">
        <v>63889</v>
      </c>
      <c r="F11" s="10">
        <v>67812</v>
      </c>
      <c r="G11" s="10">
        <v>71828</v>
      </c>
      <c r="H11" s="10">
        <v>69217</v>
      </c>
      <c r="I11" s="10">
        <v>62275</v>
      </c>
      <c r="J11" s="10">
        <v>5736</v>
      </c>
      <c r="K11" s="9">
        <v>9.9895506792058502</v>
      </c>
      <c r="L11" s="10">
        <v>6053</v>
      </c>
      <c r="M11" s="9">
        <v>9.4742443926184503</v>
      </c>
      <c r="N11" s="10">
        <v>6707</v>
      </c>
      <c r="O11" s="9">
        <v>9.8905798383766896</v>
      </c>
      <c r="P11" s="10">
        <v>7231</v>
      </c>
      <c r="Q11" s="9">
        <v>10.0671047502367</v>
      </c>
      <c r="R11" s="10">
        <v>7085</v>
      </c>
      <c r="S11" s="9">
        <v>10.2359247005793</v>
      </c>
      <c r="T11" s="10">
        <v>7360</v>
      </c>
      <c r="U11" s="9">
        <v>11.818546768366099</v>
      </c>
    </row>
    <row r="12" spans="2:21">
      <c r="B12" s="4">
        <v>4</v>
      </c>
      <c r="C12" s="5" t="s">
        <v>13</v>
      </c>
      <c r="D12" s="7">
        <v>42351</v>
      </c>
      <c r="E12" s="7">
        <v>47390</v>
      </c>
      <c r="F12" s="7">
        <v>51072</v>
      </c>
      <c r="G12" s="7">
        <v>54890</v>
      </c>
      <c r="H12" s="7">
        <v>52879</v>
      </c>
      <c r="I12" s="7">
        <v>47826</v>
      </c>
      <c r="J12" s="7">
        <v>4082</v>
      </c>
      <c r="K12" s="6">
        <v>9.6384973200160609</v>
      </c>
      <c r="L12" s="7">
        <v>4326</v>
      </c>
      <c r="M12" s="6">
        <v>9.1285081240768093</v>
      </c>
      <c r="N12" s="7">
        <v>4835</v>
      </c>
      <c r="O12" s="6">
        <v>9.4670269423558899</v>
      </c>
      <c r="P12" s="7">
        <v>5162</v>
      </c>
      <c r="Q12" s="6">
        <v>9.4042630715977396</v>
      </c>
      <c r="R12" s="7">
        <v>5130</v>
      </c>
      <c r="S12" s="6">
        <v>9.7013937479907</v>
      </c>
      <c r="T12" s="7">
        <v>5403</v>
      </c>
      <c r="U12" s="6">
        <v>11.297202358549701</v>
      </c>
    </row>
    <row r="13" spans="2:21">
      <c r="B13" s="4">
        <v>5</v>
      </c>
      <c r="C13" s="5" t="s">
        <v>14</v>
      </c>
      <c r="D13" s="7">
        <v>15069</v>
      </c>
      <c r="E13" s="7">
        <v>16499</v>
      </c>
      <c r="F13" s="7">
        <v>16740</v>
      </c>
      <c r="G13" s="7">
        <v>16938</v>
      </c>
      <c r="H13" s="7">
        <v>16338</v>
      </c>
      <c r="I13" s="7">
        <v>14449</v>
      </c>
      <c r="J13" s="7">
        <v>1654</v>
      </c>
      <c r="K13" s="6">
        <v>10.9761762558896</v>
      </c>
      <c r="L13" s="7">
        <v>1727</v>
      </c>
      <c r="M13" s="6">
        <v>10.4673010485484</v>
      </c>
      <c r="N13" s="7">
        <v>1872</v>
      </c>
      <c r="O13" s="6">
        <v>11.1827956989247</v>
      </c>
      <c r="P13" s="7">
        <v>2069</v>
      </c>
      <c r="Q13" s="6">
        <v>12.215137560514799</v>
      </c>
      <c r="R13" s="7">
        <v>1955</v>
      </c>
      <c r="S13" s="6">
        <v>11.9659689068429</v>
      </c>
      <c r="T13" s="7">
        <v>1957</v>
      </c>
      <c r="U13" s="6">
        <v>13.5441899093363</v>
      </c>
    </row>
    <row r="14" spans="2:21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2:21">
      <c r="B15" s="17" t="s">
        <v>15</v>
      </c>
      <c r="C15" s="18" t="s">
        <v>9</v>
      </c>
      <c r="D15" s="10">
        <v>52670</v>
      </c>
      <c r="E15" s="10">
        <v>58107</v>
      </c>
      <c r="F15" s="10">
        <v>62103</v>
      </c>
      <c r="G15" s="10">
        <v>61781</v>
      </c>
      <c r="H15" s="10">
        <v>61385</v>
      </c>
      <c r="I15" s="10">
        <v>57956</v>
      </c>
      <c r="J15" s="10">
        <v>8307</v>
      </c>
      <c r="K15" s="9">
        <v>15.7717865957851</v>
      </c>
      <c r="L15" s="10">
        <v>8001</v>
      </c>
      <c r="M15" s="9">
        <v>13.7694253704373</v>
      </c>
      <c r="N15" s="10">
        <v>8713</v>
      </c>
      <c r="O15" s="9">
        <v>14.0299180393862</v>
      </c>
      <c r="P15" s="10">
        <v>8576</v>
      </c>
      <c r="Q15" s="9">
        <v>13.8812903643515</v>
      </c>
      <c r="R15" s="10">
        <v>8088</v>
      </c>
      <c r="S15" s="9">
        <v>13.1758572941272</v>
      </c>
      <c r="T15" s="10">
        <v>7898</v>
      </c>
      <c r="U15" s="9">
        <v>13.627579543101699</v>
      </c>
    </row>
    <row r="16" spans="2:21">
      <c r="B16" s="4">
        <v>6</v>
      </c>
      <c r="C16" s="5" t="s">
        <v>16</v>
      </c>
      <c r="D16" s="7">
        <v>25183</v>
      </c>
      <c r="E16" s="7">
        <v>27986</v>
      </c>
      <c r="F16" s="7">
        <v>30282</v>
      </c>
      <c r="G16" s="7">
        <v>30909</v>
      </c>
      <c r="H16" s="7">
        <v>31132</v>
      </c>
      <c r="I16" s="7">
        <v>29718</v>
      </c>
      <c r="J16" s="7">
        <v>3951</v>
      </c>
      <c r="K16" s="6">
        <v>15.689155382599401</v>
      </c>
      <c r="L16" s="7">
        <v>3820</v>
      </c>
      <c r="M16" s="6">
        <v>13.649681983849099</v>
      </c>
      <c r="N16" s="7">
        <v>4108</v>
      </c>
      <c r="O16" s="6">
        <v>13.565814675384701</v>
      </c>
      <c r="P16" s="7">
        <v>4223</v>
      </c>
      <c r="Q16" s="6">
        <v>13.6626872431978</v>
      </c>
      <c r="R16" s="7">
        <v>3922</v>
      </c>
      <c r="S16" s="6">
        <v>12.5979699344726</v>
      </c>
      <c r="T16" s="7">
        <v>3949</v>
      </c>
      <c r="U16" s="6">
        <v>13.288242815801899</v>
      </c>
    </row>
    <row r="17" spans="2:21">
      <c r="B17" s="4">
        <v>7</v>
      </c>
      <c r="C17" s="5" t="s">
        <v>17</v>
      </c>
      <c r="D17" s="7">
        <v>27487</v>
      </c>
      <c r="E17" s="7">
        <v>30121</v>
      </c>
      <c r="F17" s="7">
        <v>31821</v>
      </c>
      <c r="G17" s="7">
        <v>30872</v>
      </c>
      <c r="H17" s="7">
        <v>30253</v>
      </c>
      <c r="I17" s="7">
        <v>28238</v>
      </c>
      <c r="J17" s="7">
        <v>4356</v>
      </c>
      <c r="K17" s="6">
        <v>15.847491541456</v>
      </c>
      <c r="L17" s="7">
        <v>4181</v>
      </c>
      <c r="M17" s="6">
        <v>13.8806812522825</v>
      </c>
      <c r="N17" s="7">
        <v>4605</v>
      </c>
      <c r="O17" s="6">
        <v>14.471575374752501</v>
      </c>
      <c r="P17" s="7">
        <v>4353</v>
      </c>
      <c r="Q17" s="6">
        <v>14.1001554806945</v>
      </c>
      <c r="R17" s="7">
        <v>4166</v>
      </c>
      <c r="S17" s="6">
        <v>13.7705351535385</v>
      </c>
      <c r="T17" s="7">
        <v>3949</v>
      </c>
      <c r="U17" s="6">
        <v>13.984701466109501</v>
      </c>
    </row>
    <row r="18" spans="2:21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2:21">
      <c r="B19" s="17" t="s">
        <v>18</v>
      </c>
      <c r="C19" s="18" t="s">
        <v>9</v>
      </c>
      <c r="D19" s="10">
        <v>15031</v>
      </c>
      <c r="E19" s="10">
        <v>17399</v>
      </c>
      <c r="F19" s="10">
        <v>18509</v>
      </c>
      <c r="G19" s="10">
        <v>19157</v>
      </c>
      <c r="H19" s="10">
        <v>18921</v>
      </c>
      <c r="I19" s="10">
        <v>17612</v>
      </c>
      <c r="J19" s="10">
        <v>1730</v>
      </c>
      <c r="K19" s="9">
        <v>11.509546936331599</v>
      </c>
      <c r="L19" s="10">
        <v>2126</v>
      </c>
      <c r="M19" s="9">
        <v>12.2190930513248</v>
      </c>
      <c r="N19" s="10">
        <v>2259</v>
      </c>
      <c r="O19" s="9">
        <v>12.204873304878699</v>
      </c>
      <c r="P19" s="10">
        <v>2490</v>
      </c>
      <c r="Q19" s="9">
        <v>12.997859790154999</v>
      </c>
      <c r="R19" s="10">
        <v>2411</v>
      </c>
      <c r="S19" s="9">
        <v>12.7424554727551</v>
      </c>
      <c r="T19" s="10">
        <v>2321</v>
      </c>
      <c r="U19" s="9">
        <v>13.178514649102899</v>
      </c>
    </row>
    <row r="20" spans="2:21">
      <c r="B20" s="4">
        <v>8</v>
      </c>
      <c r="C20" s="5" t="s">
        <v>19</v>
      </c>
      <c r="D20" s="7">
        <v>11392</v>
      </c>
      <c r="E20" s="7">
        <v>13264</v>
      </c>
      <c r="F20" s="7">
        <v>14284</v>
      </c>
      <c r="G20" s="7">
        <v>14908</v>
      </c>
      <c r="H20" s="7">
        <v>14934</v>
      </c>
      <c r="I20" s="7">
        <v>13947</v>
      </c>
      <c r="J20" s="7">
        <v>1266</v>
      </c>
      <c r="K20" s="6">
        <v>11.113061797752801</v>
      </c>
      <c r="L20" s="7">
        <v>1560</v>
      </c>
      <c r="M20" s="6">
        <v>11.7611580217129</v>
      </c>
      <c r="N20" s="7">
        <v>1668</v>
      </c>
      <c r="O20" s="6">
        <v>11.6774012881546</v>
      </c>
      <c r="P20" s="7">
        <v>1817</v>
      </c>
      <c r="Q20" s="6">
        <v>12.188086933190201</v>
      </c>
      <c r="R20" s="7">
        <v>1786</v>
      </c>
      <c r="S20" s="6">
        <v>11.9592875318066</v>
      </c>
      <c r="T20" s="7">
        <v>1769</v>
      </c>
      <c r="U20" s="6">
        <v>12.6837312683731</v>
      </c>
    </row>
    <row r="21" spans="2:21">
      <c r="B21" s="4">
        <v>9</v>
      </c>
      <c r="C21" s="5" t="s">
        <v>20</v>
      </c>
      <c r="D21" s="7">
        <v>3639</v>
      </c>
      <c r="E21" s="7">
        <v>4135</v>
      </c>
      <c r="F21" s="7">
        <v>4225</v>
      </c>
      <c r="G21" s="7">
        <v>4249</v>
      </c>
      <c r="H21" s="7">
        <v>3987</v>
      </c>
      <c r="I21" s="7">
        <v>3665</v>
      </c>
      <c r="J21" s="7">
        <v>464</v>
      </c>
      <c r="K21" s="6">
        <v>12.750755702116001</v>
      </c>
      <c r="L21" s="7">
        <v>566</v>
      </c>
      <c r="M21" s="6">
        <v>13.688029020556201</v>
      </c>
      <c r="N21" s="7">
        <v>591</v>
      </c>
      <c r="O21" s="6">
        <v>13.988165680473401</v>
      </c>
      <c r="P21" s="7">
        <v>673</v>
      </c>
      <c r="Q21" s="6">
        <v>15.839020946105</v>
      </c>
      <c r="R21" s="7">
        <v>625</v>
      </c>
      <c r="S21" s="6">
        <v>15.675946827188399</v>
      </c>
      <c r="T21" s="7">
        <v>552</v>
      </c>
      <c r="U21" s="6">
        <v>15.061391541609799</v>
      </c>
    </row>
    <row r="22" spans="2:21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2:21">
      <c r="B23" s="17" t="s">
        <v>21</v>
      </c>
      <c r="C23" s="18" t="s">
        <v>9</v>
      </c>
      <c r="D23" s="10">
        <v>26091</v>
      </c>
      <c r="E23" s="10">
        <v>30770</v>
      </c>
      <c r="F23" s="10">
        <v>32478</v>
      </c>
      <c r="G23" s="10">
        <v>32880</v>
      </c>
      <c r="H23" s="10">
        <v>33782</v>
      </c>
      <c r="I23" s="10">
        <v>32462</v>
      </c>
      <c r="J23" s="10">
        <v>3177</v>
      </c>
      <c r="K23" s="9">
        <v>12.1766126250431</v>
      </c>
      <c r="L23" s="10">
        <v>3449</v>
      </c>
      <c r="M23" s="9">
        <v>11.2089697757556</v>
      </c>
      <c r="N23" s="10">
        <v>3403</v>
      </c>
      <c r="O23" s="9">
        <v>10.477861937311401</v>
      </c>
      <c r="P23" s="10">
        <v>3086</v>
      </c>
      <c r="Q23" s="9">
        <v>9.3856447688564497</v>
      </c>
      <c r="R23" s="10">
        <v>3457</v>
      </c>
      <c r="S23" s="9">
        <v>10.233260316144699</v>
      </c>
      <c r="T23" s="10">
        <v>4086</v>
      </c>
      <c r="U23" s="9">
        <v>12.5870248290309</v>
      </c>
    </row>
    <row r="24" spans="2:21">
      <c r="B24" s="4">
        <v>10</v>
      </c>
      <c r="C24" s="5" t="s">
        <v>22</v>
      </c>
      <c r="D24" s="7">
        <v>19613</v>
      </c>
      <c r="E24" s="7">
        <v>23304</v>
      </c>
      <c r="F24" s="7">
        <v>24899</v>
      </c>
      <c r="G24" s="7">
        <v>25689</v>
      </c>
      <c r="H24" s="7">
        <v>26770</v>
      </c>
      <c r="I24" s="7">
        <v>25962</v>
      </c>
      <c r="J24" s="7">
        <v>2238</v>
      </c>
      <c r="K24" s="6">
        <v>11.410798959873601</v>
      </c>
      <c r="L24" s="7">
        <v>2454</v>
      </c>
      <c r="M24" s="6">
        <v>10.530381050463401</v>
      </c>
      <c r="N24" s="7">
        <v>2388</v>
      </c>
      <c r="O24" s="6">
        <v>9.5907466163299695</v>
      </c>
      <c r="P24" s="7">
        <v>2193</v>
      </c>
      <c r="Q24" s="6">
        <v>8.5367277823192804</v>
      </c>
      <c r="R24" s="7">
        <v>2509</v>
      </c>
      <c r="S24" s="6">
        <v>9.3724318266716509</v>
      </c>
      <c r="T24" s="7">
        <v>3197</v>
      </c>
      <c r="U24" s="6">
        <v>12.314151452122299</v>
      </c>
    </row>
    <row r="25" spans="2:21">
      <c r="B25" s="4">
        <v>11</v>
      </c>
      <c r="C25" s="5" t="s">
        <v>23</v>
      </c>
      <c r="D25" s="7">
        <v>6478</v>
      </c>
      <c r="E25" s="7">
        <v>7466</v>
      </c>
      <c r="F25" s="7">
        <v>7579</v>
      </c>
      <c r="G25" s="7">
        <v>7191</v>
      </c>
      <c r="H25" s="7">
        <v>7012</v>
      </c>
      <c r="I25" s="7">
        <v>6500</v>
      </c>
      <c r="J25" s="7">
        <v>939</v>
      </c>
      <c r="K25" s="6">
        <v>14.495214572398901</v>
      </c>
      <c r="L25" s="7">
        <v>995</v>
      </c>
      <c r="M25" s="6">
        <v>13.327082775247799</v>
      </c>
      <c r="N25" s="7">
        <v>1015</v>
      </c>
      <c r="O25" s="6">
        <v>13.3922681092492</v>
      </c>
      <c r="P25" s="7">
        <v>893</v>
      </c>
      <c r="Q25" s="6">
        <v>12.4183006535948</v>
      </c>
      <c r="R25" s="7">
        <v>948</v>
      </c>
      <c r="S25" s="6">
        <v>13.5196805476326</v>
      </c>
      <c r="T25" s="7">
        <v>889</v>
      </c>
      <c r="U25" s="6">
        <v>13.676923076923099</v>
      </c>
    </row>
    <row r="26" spans="2:21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2:21">
      <c r="B27" s="17" t="s">
        <v>24</v>
      </c>
      <c r="C27" s="18" t="s">
        <v>9</v>
      </c>
      <c r="D27" s="10">
        <v>5699</v>
      </c>
      <c r="E27" s="10">
        <v>6104</v>
      </c>
      <c r="F27" s="10">
        <v>6158</v>
      </c>
      <c r="G27" s="10">
        <v>5840</v>
      </c>
      <c r="H27" s="10">
        <v>5594</v>
      </c>
      <c r="I27" s="10">
        <v>5244</v>
      </c>
      <c r="J27" s="10">
        <v>617</v>
      </c>
      <c r="K27" s="9">
        <v>10.826460782593401</v>
      </c>
      <c r="L27" s="10">
        <v>618</v>
      </c>
      <c r="M27" s="9">
        <v>10.1245085190039</v>
      </c>
      <c r="N27" s="10">
        <v>657</v>
      </c>
      <c r="O27" s="9">
        <v>10.669048392335201</v>
      </c>
      <c r="P27" s="10">
        <v>625</v>
      </c>
      <c r="Q27" s="9">
        <v>10.7020547945205</v>
      </c>
      <c r="R27" s="10">
        <v>668</v>
      </c>
      <c r="S27" s="9">
        <v>11.9413657490168</v>
      </c>
      <c r="T27" s="10">
        <v>748</v>
      </c>
      <c r="U27" s="9">
        <v>14.2639206712433</v>
      </c>
    </row>
    <row r="28" spans="2:21">
      <c r="B28" s="4">
        <v>12</v>
      </c>
      <c r="C28" s="5" t="s">
        <v>25</v>
      </c>
      <c r="D28" s="7">
        <v>2463</v>
      </c>
      <c r="E28" s="7">
        <v>2570</v>
      </c>
      <c r="F28" s="7">
        <v>2738</v>
      </c>
      <c r="G28" s="7">
        <v>2654</v>
      </c>
      <c r="H28" s="7">
        <v>2558</v>
      </c>
      <c r="I28" s="7">
        <v>2348</v>
      </c>
      <c r="J28" s="7">
        <v>262</v>
      </c>
      <c r="K28" s="6">
        <v>10.637434023548501</v>
      </c>
      <c r="L28" s="7">
        <v>274</v>
      </c>
      <c r="M28" s="6">
        <v>10.6614785992218</v>
      </c>
      <c r="N28" s="7">
        <v>270</v>
      </c>
      <c r="O28" s="6">
        <v>9.8612125639152701</v>
      </c>
      <c r="P28" s="7">
        <v>279</v>
      </c>
      <c r="Q28" s="6">
        <v>10.512434061793501</v>
      </c>
      <c r="R28" s="7">
        <v>284</v>
      </c>
      <c r="S28" s="6">
        <v>11.102423768569199</v>
      </c>
      <c r="T28" s="7">
        <v>343</v>
      </c>
      <c r="U28" s="6">
        <v>14.6081771720613</v>
      </c>
    </row>
    <row r="29" spans="2:21">
      <c r="B29" s="4">
        <v>13</v>
      </c>
      <c r="C29" s="5" t="s">
        <v>26</v>
      </c>
      <c r="D29" s="7">
        <v>3236</v>
      </c>
      <c r="E29" s="7">
        <v>3534</v>
      </c>
      <c r="F29" s="7">
        <v>3420</v>
      </c>
      <c r="G29" s="7">
        <v>3186</v>
      </c>
      <c r="H29" s="7">
        <v>3036</v>
      </c>
      <c r="I29" s="7">
        <v>2896</v>
      </c>
      <c r="J29" s="7">
        <v>355</v>
      </c>
      <c r="K29" s="6">
        <v>10.9703337453646</v>
      </c>
      <c r="L29" s="7">
        <v>344</v>
      </c>
      <c r="M29" s="6">
        <v>9.7340124504810408</v>
      </c>
      <c r="N29" s="7">
        <v>387</v>
      </c>
      <c r="O29" s="6">
        <v>11.3157894736842</v>
      </c>
      <c r="P29" s="7">
        <v>346</v>
      </c>
      <c r="Q29" s="6">
        <v>10.860012554927801</v>
      </c>
      <c r="R29" s="7">
        <v>384</v>
      </c>
      <c r="S29" s="6">
        <v>12.6482213438735</v>
      </c>
      <c r="T29" s="7">
        <v>405</v>
      </c>
      <c r="U29" s="6">
        <v>13.984806629834299</v>
      </c>
    </row>
    <row r="30" spans="2:21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2:21">
      <c r="B31" s="17" t="s">
        <v>27</v>
      </c>
      <c r="C31" s="18" t="s">
        <v>9</v>
      </c>
      <c r="D31" s="10">
        <v>2878</v>
      </c>
      <c r="E31" s="10">
        <v>3130</v>
      </c>
      <c r="F31" s="10">
        <v>3255</v>
      </c>
      <c r="G31" s="10">
        <v>3184</v>
      </c>
      <c r="H31" s="10">
        <v>2975</v>
      </c>
      <c r="I31" s="10">
        <v>2686</v>
      </c>
      <c r="J31" s="10">
        <v>673</v>
      </c>
      <c r="K31" s="9">
        <v>23.3842946490619</v>
      </c>
      <c r="L31" s="10">
        <v>653</v>
      </c>
      <c r="M31" s="9">
        <v>20.8626198083067</v>
      </c>
      <c r="N31" s="10">
        <v>751</v>
      </c>
      <c r="O31" s="9">
        <v>23.0721966205837</v>
      </c>
      <c r="P31" s="10">
        <v>745</v>
      </c>
      <c r="Q31" s="9">
        <v>23.3982412060301</v>
      </c>
      <c r="R31" s="10">
        <v>764</v>
      </c>
      <c r="S31" s="9">
        <v>25.6806722689076</v>
      </c>
      <c r="T31" s="10">
        <v>722</v>
      </c>
      <c r="U31" s="9">
        <v>26.880119136262099</v>
      </c>
    </row>
    <row r="32" spans="2:21">
      <c r="B32" s="4">
        <v>14</v>
      </c>
      <c r="C32" s="5" t="s">
        <v>28</v>
      </c>
      <c r="D32" s="7">
        <v>1537</v>
      </c>
      <c r="E32" s="7">
        <v>1735</v>
      </c>
      <c r="F32" s="7">
        <v>1807</v>
      </c>
      <c r="G32" s="7">
        <v>1910</v>
      </c>
      <c r="H32" s="7">
        <v>1831</v>
      </c>
      <c r="I32" s="7">
        <v>1636</v>
      </c>
      <c r="J32" s="7">
        <v>189</v>
      </c>
      <c r="K32" s="6">
        <v>12.2966818477554</v>
      </c>
      <c r="L32" s="7">
        <v>211</v>
      </c>
      <c r="M32" s="6">
        <v>12.1613832853026</v>
      </c>
      <c r="N32" s="7">
        <v>240</v>
      </c>
      <c r="O32" s="6">
        <v>13.2816823464305</v>
      </c>
      <c r="P32" s="7">
        <v>273</v>
      </c>
      <c r="Q32" s="6">
        <v>14.2931937172775</v>
      </c>
      <c r="R32" s="7">
        <v>354</v>
      </c>
      <c r="S32" s="6">
        <v>19.333697433096699</v>
      </c>
      <c r="T32" s="7">
        <v>317</v>
      </c>
      <c r="U32" s="6">
        <v>19.376528117359399</v>
      </c>
    </row>
    <row r="33" spans="2:21">
      <c r="B33" s="4">
        <v>15</v>
      </c>
      <c r="C33" s="5" t="s">
        <v>29</v>
      </c>
      <c r="D33" s="7">
        <v>1341</v>
      </c>
      <c r="E33" s="7">
        <v>1395</v>
      </c>
      <c r="F33" s="7">
        <v>1448</v>
      </c>
      <c r="G33" s="7">
        <v>1274</v>
      </c>
      <c r="H33" s="7">
        <v>1144</v>
      </c>
      <c r="I33" s="7">
        <v>1050</v>
      </c>
      <c r="J33" s="7">
        <v>484</v>
      </c>
      <c r="K33" s="6">
        <v>36.092468307233403</v>
      </c>
      <c r="L33" s="7">
        <v>442</v>
      </c>
      <c r="M33" s="6">
        <v>31.684587813620102</v>
      </c>
      <c r="N33" s="7">
        <v>511</v>
      </c>
      <c r="O33" s="6">
        <v>35.290055248618799</v>
      </c>
      <c r="P33" s="7">
        <v>472</v>
      </c>
      <c r="Q33" s="6">
        <v>37.048665620094198</v>
      </c>
      <c r="R33" s="7">
        <v>410</v>
      </c>
      <c r="S33" s="6">
        <v>35.839160839160797</v>
      </c>
      <c r="T33" s="7">
        <v>405</v>
      </c>
      <c r="U33" s="6">
        <v>38.571428571428598</v>
      </c>
    </row>
    <row r="34" spans="2:21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2:21">
      <c r="B35" s="17" t="s">
        <v>30</v>
      </c>
      <c r="C35" s="18" t="s">
        <v>9</v>
      </c>
      <c r="D35" s="10">
        <v>4190</v>
      </c>
      <c r="E35" s="10">
        <v>4616</v>
      </c>
      <c r="F35" s="10">
        <v>5158</v>
      </c>
      <c r="G35" s="10">
        <v>5481</v>
      </c>
      <c r="H35" s="10">
        <v>5532</v>
      </c>
      <c r="I35" s="10">
        <v>4902</v>
      </c>
      <c r="J35" s="10">
        <v>456</v>
      </c>
      <c r="K35" s="9">
        <v>10.8830548926014</v>
      </c>
      <c r="L35" s="10">
        <v>454</v>
      </c>
      <c r="M35" s="9">
        <v>9.8353552859618691</v>
      </c>
      <c r="N35" s="10">
        <v>531</v>
      </c>
      <c r="O35" s="9">
        <v>10.294687863512999</v>
      </c>
      <c r="P35" s="10">
        <v>680</v>
      </c>
      <c r="Q35" s="9">
        <v>12.406495165115899</v>
      </c>
      <c r="R35" s="10">
        <v>735</v>
      </c>
      <c r="S35" s="9">
        <v>13.286334056399101</v>
      </c>
      <c r="T35" s="10">
        <v>728</v>
      </c>
      <c r="U35" s="9">
        <v>14.851081191350501</v>
      </c>
    </row>
    <row r="36" spans="2:21">
      <c r="B36" s="4">
        <v>16</v>
      </c>
      <c r="C36" s="5" t="s">
        <v>30</v>
      </c>
      <c r="D36" s="7">
        <v>4190</v>
      </c>
      <c r="E36" s="7">
        <v>4616</v>
      </c>
      <c r="F36" s="7">
        <v>5158</v>
      </c>
      <c r="G36" s="7">
        <v>5481</v>
      </c>
      <c r="H36" s="7">
        <v>5532</v>
      </c>
      <c r="I36" s="7">
        <v>4902</v>
      </c>
      <c r="J36" s="7">
        <v>456</v>
      </c>
      <c r="K36" s="6">
        <v>10.8830548926014</v>
      </c>
      <c r="L36" s="7">
        <v>454</v>
      </c>
      <c r="M36" s="6">
        <v>9.8353552859618691</v>
      </c>
      <c r="N36" s="7">
        <v>531</v>
      </c>
      <c r="O36" s="6">
        <v>10.294687863512999</v>
      </c>
      <c r="P36" s="7">
        <v>680</v>
      </c>
      <c r="Q36" s="6">
        <v>12.406495165115899</v>
      </c>
      <c r="R36" s="7">
        <v>735</v>
      </c>
      <c r="S36" s="6">
        <v>13.286334056399101</v>
      </c>
      <c r="T36" s="7">
        <v>728</v>
      </c>
      <c r="U36" s="6">
        <v>14.851081191350501</v>
      </c>
    </row>
    <row r="39" spans="2:21">
      <c r="B39" s="12" t="s">
        <v>31</v>
      </c>
    </row>
    <row r="40" spans="2:21">
      <c r="B40" t="s">
        <v>32</v>
      </c>
    </row>
    <row r="41" spans="2:21">
      <c r="B41" t="s">
        <v>33</v>
      </c>
    </row>
    <row r="42" spans="2:21">
      <c r="B42" t="s">
        <v>34</v>
      </c>
    </row>
    <row r="43" spans="2:21">
      <c r="B43" t="s">
        <v>35</v>
      </c>
    </row>
    <row r="44" spans="2:21">
      <c r="B44" t="s">
        <v>36</v>
      </c>
    </row>
    <row r="45" spans="2:21">
      <c r="B45" t="s">
        <v>37</v>
      </c>
    </row>
    <row r="48" spans="2:21">
      <c r="B48" s="3" t="str">
        <f ca="1">HYPERLINK("#'Contents'!A1", "Back to contents")</f>
        <v/>
      </c>
    </row>
  </sheetData>
  <mergeCells count="18">
    <mergeCell ref="B27:C27"/>
    <mergeCell ref="B31:C31"/>
    <mergeCell ref="B35:C35"/>
    <mergeCell ref="B7:C7"/>
    <mergeCell ref="B11:C11"/>
    <mergeCell ref="B15:C15"/>
    <mergeCell ref="B19:C19"/>
    <mergeCell ref="B23:C23"/>
    <mergeCell ref="T6:U6"/>
    <mergeCell ref="B5:B6"/>
    <mergeCell ref="C5:C6"/>
    <mergeCell ref="D5:I5"/>
    <mergeCell ref="J5:U5"/>
    <mergeCell ref="J6:K6"/>
    <mergeCell ref="L6:M6"/>
    <mergeCell ref="N6:O6"/>
    <mergeCell ref="P6:Q6"/>
    <mergeCell ref="R6:S6"/>
  </mergeCells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U48"/>
  <sheetViews>
    <sheetView showGridLines="0" workbookViewId="0">
      <pane xSplit="3" ySplit="6" topLeftCell="D7" activePane="bottomRight" state="frozen"/>
      <selection pane="bottomRight"/>
      <selection pane="bottomLeft"/>
      <selection pane="topRight"/>
    </sheetView>
  </sheetViews>
  <sheetFormatPr defaultColWidth="12" defaultRowHeight="15"/>
  <cols>
    <col min="1" max="1" width="5.6640625" customWidth="1"/>
    <col min="2" max="2" width="12.6640625" customWidth="1"/>
    <col min="3" max="3" width="40.6640625" customWidth="1"/>
    <col min="4" max="11" width="12.6640625" customWidth="1"/>
  </cols>
  <sheetData>
    <row r="2" spans="2:21">
      <c r="G2" s="3"/>
      <c r="H2" s="3"/>
      <c r="I2" s="3" t="str">
        <f ca="1">HYPERLINK("#'GCCSA On track five'!B48", "Link to suppression rules")</f>
        <v/>
      </c>
    </row>
    <row r="4" spans="2:21" ht="12" customHeight="1">
      <c r="B4" s="2" t="s">
        <v>44</v>
      </c>
    </row>
    <row r="5" spans="2:21">
      <c r="B5" s="15" t="s">
        <v>2</v>
      </c>
      <c r="C5" s="16" t="s">
        <v>3</v>
      </c>
      <c r="D5" s="13" t="s">
        <v>4</v>
      </c>
      <c r="E5" s="13"/>
      <c r="F5" s="13"/>
      <c r="G5" s="13"/>
      <c r="H5" s="13"/>
      <c r="I5" s="13"/>
      <c r="J5" s="14" t="s">
        <v>45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2:21">
      <c r="B6" s="15" t="s">
        <v>2</v>
      </c>
      <c r="C6" s="16" t="s">
        <v>3</v>
      </c>
      <c r="D6" s="8">
        <v>2009</v>
      </c>
      <c r="E6" s="8">
        <v>2012</v>
      </c>
      <c r="F6" s="8">
        <v>2015</v>
      </c>
      <c r="G6" s="8">
        <v>2018</v>
      </c>
      <c r="H6" s="8">
        <v>2021</v>
      </c>
      <c r="I6" s="8">
        <v>2024</v>
      </c>
      <c r="J6" s="13">
        <v>2009</v>
      </c>
      <c r="K6" s="13"/>
      <c r="L6" s="13">
        <v>2012</v>
      </c>
      <c r="M6" s="13"/>
      <c r="N6" s="13">
        <v>2015</v>
      </c>
      <c r="O6" s="13"/>
      <c r="P6" s="13">
        <v>2018</v>
      </c>
      <c r="Q6" s="13"/>
      <c r="R6" s="13">
        <v>2021</v>
      </c>
      <c r="S6" s="13"/>
      <c r="T6" s="13">
        <v>2024</v>
      </c>
      <c r="U6" s="13"/>
    </row>
    <row r="7" spans="2:21" ht="11.25" customHeight="1">
      <c r="B7" s="17" t="s">
        <v>8</v>
      </c>
      <c r="C7" s="18" t="s">
        <v>9</v>
      </c>
      <c r="D7" s="10">
        <v>82807</v>
      </c>
      <c r="E7" s="10">
        <v>89199</v>
      </c>
      <c r="F7" s="10">
        <v>91115</v>
      </c>
      <c r="G7" s="10">
        <v>93377</v>
      </c>
      <c r="H7" s="10">
        <v>90266</v>
      </c>
      <c r="I7" s="10">
        <v>84171</v>
      </c>
      <c r="J7" s="10">
        <v>45365</v>
      </c>
      <c r="K7" s="9">
        <v>54.784015844071199</v>
      </c>
      <c r="L7" s="10">
        <v>50076</v>
      </c>
      <c r="M7" s="9">
        <v>56.139642821107898</v>
      </c>
      <c r="N7" s="10">
        <v>50801</v>
      </c>
      <c r="O7" s="9">
        <v>55.7548153432475</v>
      </c>
      <c r="P7" s="10">
        <v>53409</v>
      </c>
      <c r="Q7" s="9">
        <v>57.197168467609799</v>
      </c>
      <c r="R7" s="10">
        <v>50056</v>
      </c>
      <c r="S7" s="9">
        <v>55.453880752442799</v>
      </c>
      <c r="T7" s="10">
        <v>45624</v>
      </c>
      <c r="U7" s="9">
        <v>54.203941975264598</v>
      </c>
    </row>
    <row r="8" spans="2:21">
      <c r="B8" s="4">
        <v>1</v>
      </c>
      <c r="C8" s="5" t="s">
        <v>10</v>
      </c>
      <c r="D8" s="7">
        <v>52450</v>
      </c>
      <c r="E8" s="7">
        <v>57013</v>
      </c>
      <c r="F8" s="7">
        <v>59326</v>
      </c>
      <c r="G8" s="7">
        <v>61738</v>
      </c>
      <c r="H8" s="7">
        <v>59626</v>
      </c>
      <c r="I8" s="7">
        <v>55380</v>
      </c>
      <c r="J8" s="7">
        <v>29284</v>
      </c>
      <c r="K8" s="6">
        <v>55.832221163012399</v>
      </c>
      <c r="L8" s="7">
        <v>32495</v>
      </c>
      <c r="M8" s="6">
        <v>56.995772893901403</v>
      </c>
      <c r="N8" s="7">
        <v>33363</v>
      </c>
      <c r="O8" s="6">
        <v>56.236725887469198</v>
      </c>
      <c r="P8" s="7">
        <v>35321</v>
      </c>
      <c r="Q8" s="6">
        <v>57.211117950046997</v>
      </c>
      <c r="R8" s="7">
        <v>33485</v>
      </c>
      <c r="S8" s="6">
        <v>56.158387280716497</v>
      </c>
      <c r="T8" s="7">
        <v>30481</v>
      </c>
      <c r="U8" s="6">
        <v>55.039725532683299</v>
      </c>
    </row>
    <row r="9" spans="2:21">
      <c r="B9" s="4">
        <v>2</v>
      </c>
      <c r="C9" s="5" t="s">
        <v>11</v>
      </c>
      <c r="D9" s="7">
        <v>30357</v>
      </c>
      <c r="E9" s="7">
        <v>32186</v>
      </c>
      <c r="F9" s="7">
        <v>31789</v>
      </c>
      <c r="G9" s="7">
        <v>31639</v>
      </c>
      <c r="H9" s="7">
        <v>30640</v>
      </c>
      <c r="I9" s="7">
        <v>28791</v>
      </c>
      <c r="J9" s="7">
        <v>16081</v>
      </c>
      <c r="K9" s="6">
        <v>52.972955166847797</v>
      </c>
      <c r="L9" s="7">
        <v>17581</v>
      </c>
      <c r="M9" s="6">
        <v>54.623128068104101</v>
      </c>
      <c r="N9" s="7">
        <v>17438</v>
      </c>
      <c r="O9" s="6">
        <v>54.855453144169402</v>
      </c>
      <c r="P9" s="7">
        <v>18088</v>
      </c>
      <c r="Q9" s="6">
        <v>57.169948481304701</v>
      </c>
      <c r="R9" s="7">
        <v>16571</v>
      </c>
      <c r="S9" s="6">
        <v>54.082898172323802</v>
      </c>
      <c r="T9" s="7">
        <v>15143</v>
      </c>
      <c r="U9" s="6">
        <v>52.5962974540655</v>
      </c>
    </row>
    <row r="10" spans="2:21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2:21">
      <c r="B11" s="17" t="s">
        <v>12</v>
      </c>
      <c r="C11" s="18" t="s">
        <v>9</v>
      </c>
      <c r="D11" s="10">
        <v>57378</v>
      </c>
      <c r="E11" s="10">
        <v>63834</v>
      </c>
      <c r="F11" s="10">
        <v>67769</v>
      </c>
      <c r="G11" s="10">
        <v>71765</v>
      </c>
      <c r="H11" s="10">
        <v>69152</v>
      </c>
      <c r="I11" s="10">
        <v>62256</v>
      </c>
      <c r="J11" s="10">
        <v>32137</v>
      </c>
      <c r="K11" s="9">
        <v>56.009271846352298</v>
      </c>
      <c r="L11" s="10">
        <v>36715</v>
      </c>
      <c r="M11" s="9">
        <v>57.516370586207998</v>
      </c>
      <c r="N11" s="10">
        <v>38948</v>
      </c>
      <c r="O11" s="9">
        <v>57.471705352004598</v>
      </c>
      <c r="P11" s="10">
        <v>41429</v>
      </c>
      <c r="Q11" s="9">
        <v>57.728697833205601</v>
      </c>
      <c r="R11" s="10">
        <v>39560</v>
      </c>
      <c r="S11" s="9">
        <v>57.207311429893601</v>
      </c>
      <c r="T11" s="10">
        <v>33483</v>
      </c>
      <c r="U11" s="9">
        <v>53.782767925983002</v>
      </c>
    </row>
    <row r="12" spans="2:21">
      <c r="B12" s="4">
        <v>4</v>
      </c>
      <c r="C12" s="5" t="s">
        <v>13</v>
      </c>
      <c r="D12" s="7">
        <v>42335</v>
      </c>
      <c r="E12" s="7">
        <v>47344</v>
      </c>
      <c r="F12" s="7">
        <v>51034</v>
      </c>
      <c r="G12" s="7">
        <v>54839</v>
      </c>
      <c r="H12" s="7">
        <v>52825</v>
      </c>
      <c r="I12" s="7">
        <v>47807</v>
      </c>
      <c r="J12" s="7">
        <v>23954</v>
      </c>
      <c r="K12" s="6">
        <v>56.582024329750801</v>
      </c>
      <c r="L12" s="7">
        <v>27548</v>
      </c>
      <c r="M12" s="6">
        <v>58.186887461980398</v>
      </c>
      <c r="N12" s="7">
        <v>29536</v>
      </c>
      <c r="O12" s="6">
        <v>57.875142062154602</v>
      </c>
      <c r="P12" s="7">
        <v>32132</v>
      </c>
      <c r="Q12" s="6">
        <v>58.593336858804903</v>
      </c>
      <c r="R12" s="7">
        <v>30624</v>
      </c>
      <c r="S12" s="6">
        <v>57.972550875532399</v>
      </c>
      <c r="T12" s="7">
        <v>26061</v>
      </c>
      <c r="U12" s="6">
        <v>54.512937435940302</v>
      </c>
    </row>
    <row r="13" spans="2:21">
      <c r="B13" s="4">
        <v>5</v>
      </c>
      <c r="C13" s="5" t="s">
        <v>14</v>
      </c>
      <c r="D13" s="7">
        <v>15043</v>
      </c>
      <c r="E13" s="7">
        <v>16490</v>
      </c>
      <c r="F13" s="7">
        <v>16735</v>
      </c>
      <c r="G13" s="7">
        <v>16926</v>
      </c>
      <c r="H13" s="7">
        <v>16327</v>
      </c>
      <c r="I13" s="7">
        <v>14449</v>
      </c>
      <c r="J13" s="7">
        <v>8183</v>
      </c>
      <c r="K13" s="6">
        <v>54.397394136807797</v>
      </c>
      <c r="L13" s="7">
        <v>9167</v>
      </c>
      <c r="M13" s="6">
        <v>55.591267434808998</v>
      </c>
      <c r="N13" s="7">
        <v>9412</v>
      </c>
      <c r="O13" s="6">
        <v>56.241410218105798</v>
      </c>
      <c r="P13" s="7">
        <v>9297</v>
      </c>
      <c r="Q13" s="6">
        <v>54.927330733782298</v>
      </c>
      <c r="R13" s="7">
        <v>8936</v>
      </c>
      <c r="S13" s="6">
        <v>54.731426471488902</v>
      </c>
      <c r="T13" s="7">
        <v>7422</v>
      </c>
      <c r="U13" s="6">
        <v>51.366876600456798</v>
      </c>
    </row>
    <row r="14" spans="2:21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2:21">
      <c r="B15" s="17" t="s">
        <v>15</v>
      </c>
      <c r="C15" s="18" t="s">
        <v>9</v>
      </c>
      <c r="D15" s="10">
        <v>52685</v>
      </c>
      <c r="E15" s="10">
        <v>58087</v>
      </c>
      <c r="F15" s="10">
        <v>62094</v>
      </c>
      <c r="G15" s="10">
        <v>61751</v>
      </c>
      <c r="H15" s="10">
        <v>61364</v>
      </c>
      <c r="I15" s="10">
        <v>57930</v>
      </c>
      <c r="J15" s="10">
        <v>21529</v>
      </c>
      <c r="K15" s="9">
        <v>40.863623422226397</v>
      </c>
      <c r="L15" s="10">
        <v>28036</v>
      </c>
      <c r="M15" s="9">
        <v>48.265532735379701</v>
      </c>
      <c r="N15" s="10">
        <v>30610</v>
      </c>
      <c r="O15" s="9">
        <v>49.296228299030503</v>
      </c>
      <c r="P15" s="10">
        <v>31167</v>
      </c>
      <c r="Q15" s="9">
        <v>50.472057132678003</v>
      </c>
      <c r="R15" s="10">
        <v>31524</v>
      </c>
      <c r="S15" s="9">
        <v>51.372140016948002</v>
      </c>
      <c r="T15" s="10">
        <v>29926</v>
      </c>
      <c r="U15" s="9">
        <v>51.658898670809599</v>
      </c>
    </row>
    <row r="16" spans="2:21">
      <c r="B16" s="4">
        <v>6</v>
      </c>
      <c r="C16" s="5" t="s">
        <v>16</v>
      </c>
      <c r="D16" s="7">
        <v>25186</v>
      </c>
      <c r="E16" s="7">
        <v>27993</v>
      </c>
      <c r="F16" s="7">
        <v>30272</v>
      </c>
      <c r="G16" s="7">
        <v>30896</v>
      </c>
      <c r="H16" s="7">
        <v>31114</v>
      </c>
      <c r="I16" s="7">
        <v>29695</v>
      </c>
      <c r="J16" s="7">
        <v>10287</v>
      </c>
      <c r="K16" s="6">
        <v>40.844119749066898</v>
      </c>
      <c r="L16" s="7">
        <v>13521</v>
      </c>
      <c r="M16" s="6">
        <v>48.301361054549403</v>
      </c>
      <c r="N16" s="7">
        <v>15008</v>
      </c>
      <c r="O16" s="6">
        <v>49.577167019027499</v>
      </c>
      <c r="P16" s="7">
        <v>15404</v>
      </c>
      <c r="Q16" s="6">
        <v>49.857586742620398</v>
      </c>
      <c r="R16" s="7">
        <v>16279</v>
      </c>
      <c r="S16" s="6">
        <v>52.320498810824702</v>
      </c>
      <c r="T16" s="7">
        <v>15517</v>
      </c>
      <c r="U16" s="6">
        <v>52.254588314531098</v>
      </c>
    </row>
    <row r="17" spans="2:21">
      <c r="B17" s="4">
        <v>7</v>
      </c>
      <c r="C17" s="5" t="s">
        <v>17</v>
      </c>
      <c r="D17" s="7">
        <v>27499</v>
      </c>
      <c r="E17" s="7">
        <v>30094</v>
      </c>
      <c r="F17" s="7">
        <v>31822</v>
      </c>
      <c r="G17" s="7">
        <v>30855</v>
      </c>
      <c r="H17" s="7">
        <v>30250</v>
      </c>
      <c r="I17" s="7">
        <v>28235</v>
      </c>
      <c r="J17" s="7">
        <v>11242</v>
      </c>
      <c r="K17" s="6">
        <v>40.881486599512698</v>
      </c>
      <c r="L17" s="7">
        <v>14515</v>
      </c>
      <c r="M17" s="6">
        <v>48.2322057553001</v>
      </c>
      <c r="N17" s="7">
        <v>15602</v>
      </c>
      <c r="O17" s="6">
        <v>49.028973666017201</v>
      </c>
      <c r="P17" s="7">
        <v>15763</v>
      </c>
      <c r="Q17" s="6">
        <v>51.087344028520498</v>
      </c>
      <c r="R17" s="7">
        <v>15245</v>
      </c>
      <c r="S17" s="6">
        <v>50.396694214876</v>
      </c>
      <c r="T17" s="7">
        <v>14409</v>
      </c>
      <c r="U17" s="6">
        <v>51.032406587568602</v>
      </c>
    </row>
    <row r="18" spans="2:21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2:21">
      <c r="B19" s="17" t="s">
        <v>18</v>
      </c>
      <c r="C19" s="18" t="s">
        <v>9</v>
      </c>
      <c r="D19" s="10">
        <v>15038</v>
      </c>
      <c r="E19" s="10">
        <v>17411</v>
      </c>
      <c r="F19" s="10">
        <v>18490</v>
      </c>
      <c r="G19" s="10">
        <v>19132</v>
      </c>
      <c r="H19" s="10">
        <v>18911</v>
      </c>
      <c r="I19" s="10">
        <v>17615</v>
      </c>
      <c r="J19" s="10">
        <v>7774</v>
      </c>
      <c r="K19" s="9">
        <v>51.695704215986197</v>
      </c>
      <c r="L19" s="10">
        <v>8976</v>
      </c>
      <c r="M19" s="9">
        <v>51.553615530411797</v>
      </c>
      <c r="N19" s="10">
        <v>9617</v>
      </c>
      <c r="O19" s="9">
        <v>52.011898323418102</v>
      </c>
      <c r="P19" s="10">
        <v>10186</v>
      </c>
      <c r="Q19" s="9">
        <v>53.240643947313401</v>
      </c>
      <c r="R19" s="10">
        <v>10161</v>
      </c>
      <c r="S19" s="9">
        <v>53.730632964941002</v>
      </c>
      <c r="T19" s="10">
        <v>9337</v>
      </c>
      <c r="U19" s="9">
        <v>53.0059608288391</v>
      </c>
    </row>
    <row r="20" spans="2:21">
      <c r="B20" s="4">
        <v>8</v>
      </c>
      <c r="C20" s="5" t="s">
        <v>19</v>
      </c>
      <c r="D20" s="7">
        <v>11398</v>
      </c>
      <c r="E20" s="7">
        <v>13273</v>
      </c>
      <c r="F20" s="7">
        <v>14270</v>
      </c>
      <c r="G20" s="7">
        <v>14881</v>
      </c>
      <c r="H20" s="7">
        <v>14929</v>
      </c>
      <c r="I20" s="7">
        <v>13951</v>
      </c>
      <c r="J20" s="7">
        <v>5940</v>
      </c>
      <c r="K20" s="6">
        <v>52.114406036146697</v>
      </c>
      <c r="L20" s="7">
        <v>6876</v>
      </c>
      <c r="M20" s="6">
        <v>51.8044149777744</v>
      </c>
      <c r="N20" s="7">
        <v>7508</v>
      </c>
      <c r="O20" s="6">
        <v>52.613875262789101</v>
      </c>
      <c r="P20" s="7">
        <v>8036</v>
      </c>
      <c r="Q20" s="6">
        <v>54.001747194408999</v>
      </c>
      <c r="R20" s="7">
        <v>8153</v>
      </c>
      <c r="S20" s="6">
        <v>54.611829325473899</v>
      </c>
      <c r="T20" s="7">
        <v>7486</v>
      </c>
      <c r="U20" s="6">
        <v>53.659235897068299</v>
      </c>
    </row>
    <row r="21" spans="2:21">
      <c r="B21" s="4">
        <v>9</v>
      </c>
      <c r="C21" s="5" t="s">
        <v>20</v>
      </c>
      <c r="D21" s="7">
        <v>3640</v>
      </c>
      <c r="E21" s="7">
        <v>4138</v>
      </c>
      <c r="F21" s="7">
        <v>4220</v>
      </c>
      <c r="G21" s="7">
        <v>4251</v>
      </c>
      <c r="H21" s="7">
        <v>3982</v>
      </c>
      <c r="I21" s="7">
        <v>3664</v>
      </c>
      <c r="J21" s="7">
        <v>1834</v>
      </c>
      <c r="K21" s="6">
        <v>50.384615384615401</v>
      </c>
      <c r="L21" s="7">
        <v>2100</v>
      </c>
      <c r="M21" s="6">
        <v>50.749154180763703</v>
      </c>
      <c r="N21" s="7">
        <v>2109</v>
      </c>
      <c r="O21" s="6">
        <v>49.976303317535503</v>
      </c>
      <c r="P21" s="7">
        <v>2150</v>
      </c>
      <c r="Q21" s="6">
        <v>50.576334980004702</v>
      </c>
      <c r="R21" s="7">
        <v>2008</v>
      </c>
      <c r="S21" s="6">
        <v>50.426921145153202</v>
      </c>
      <c r="T21" s="7">
        <v>1851</v>
      </c>
      <c r="U21" s="6">
        <v>50.518558951965097</v>
      </c>
    </row>
    <row r="22" spans="2:21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2:21">
      <c r="B23" s="17" t="s">
        <v>21</v>
      </c>
      <c r="C23" s="18" t="s">
        <v>9</v>
      </c>
      <c r="D23" s="10">
        <v>26090</v>
      </c>
      <c r="E23" s="10">
        <v>30727</v>
      </c>
      <c r="F23" s="10">
        <v>32421</v>
      </c>
      <c r="G23" s="10">
        <v>32841</v>
      </c>
      <c r="H23" s="10">
        <v>33756</v>
      </c>
      <c r="I23" s="10">
        <v>32447</v>
      </c>
      <c r="J23" s="10">
        <v>12130</v>
      </c>
      <c r="K23" s="9">
        <v>46.492909160597897</v>
      </c>
      <c r="L23" s="10">
        <v>15633</v>
      </c>
      <c r="M23" s="9">
        <v>50.877078790640098</v>
      </c>
      <c r="N23" s="10">
        <v>17938</v>
      </c>
      <c r="O23" s="9">
        <v>55.328336571975001</v>
      </c>
      <c r="P23" s="10">
        <v>19056</v>
      </c>
      <c r="Q23" s="9">
        <v>58.025029688499103</v>
      </c>
      <c r="R23" s="10">
        <v>19424</v>
      </c>
      <c r="S23" s="9">
        <v>57.542362839199001</v>
      </c>
      <c r="T23" s="10">
        <v>17215</v>
      </c>
      <c r="U23" s="9">
        <v>53.055752457854297</v>
      </c>
    </row>
    <row r="24" spans="2:21">
      <c r="B24" s="4">
        <v>10</v>
      </c>
      <c r="C24" s="5" t="s">
        <v>22</v>
      </c>
      <c r="D24" s="7">
        <v>19603</v>
      </c>
      <c r="E24" s="7">
        <v>23260</v>
      </c>
      <c r="F24" s="7">
        <v>24867</v>
      </c>
      <c r="G24" s="7">
        <v>25666</v>
      </c>
      <c r="H24" s="7">
        <v>26741</v>
      </c>
      <c r="I24" s="7">
        <v>25942</v>
      </c>
      <c r="J24" s="7">
        <v>9337</v>
      </c>
      <c r="K24" s="6">
        <v>47.630464724786997</v>
      </c>
      <c r="L24" s="7">
        <v>12053</v>
      </c>
      <c r="M24" s="6">
        <v>51.818572656921802</v>
      </c>
      <c r="N24" s="7">
        <v>14023</v>
      </c>
      <c r="O24" s="6">
        <v>56.392005469095601</v>
      </c>
      <c r="P24" s="7">
        <v>15090</v>
      </c>
      <c r="Q24" s="6">
        <v>58.793734902205301</v>
      </c>
      <c r="R24" s="7">
        <v>15651</v>
      </c>
      <c r="S24" s="6">
        <v>58.5281029131297</v>
      </c>
      <c r="T24" s="7">
        <v>13770</v>
      </c>
      <c r="U24" s="6">
        <v>53.0799475753604</v>
      </c>
    </row>
    <row r="25" spans="2:21">
      <c r="B25" s="4">
        <v>11</v>
      </c>
      <c r="C25" s="5" t="s">
        <v>23</v>
      </c>
      <c r="D25" s="7">
        <v>6487</v>
      </c>
      <c r="E25" s="7">
        <v>7467</v>
      </c>
      <c r="F25" s="7">
        <v>7554</v>
      </c>
      <c r="G25" s="7">
        <v>7175</v>
      </c>
      <c r="H25" s="7">
        <v>7015</v>
      </c>
      <c r="I25" s="7">
        <v>6505</v>
      </c>
      <c r="J25" s="7">
        <v>2793</v>
      </c>
      <c r="K25" s="6">
        <v>43.055341452135004</v>
      </c>
      <c r="L25" s="7">
        <v>3580</v>
      </c>
      <c r="M25" s="6">
        <v>47.944288201419603</v>
      </c>
      <c r="N25" s="7">
        <v>3915</v>
      </c>
      <c r="O25" s="6">
        <v>51.826846703733104</v>
      </c>
      <c r="P25" s="7">
        <v>3966</v>
      </c>
      <c r="Q25" s="6">
        <v>55.2752613240418</v>
      </c>
      <c r="R25" s="7">
        <v>3773</v>
      </c>
      <c r="S25" s="6">
        <v>53.784746970776901</v>
      </c>
      <c r="T25" s="7">
        <v>3445</v>
      </c>
      <c r="U25" s="6">
        <v>52.959262106072202</v>
      </c>
    </row>
    <row r="26" spans="2:21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2:21">
      <c r="B27" s="17" t="s">
        <v>24</v>
      </c>
      <c r="C27" s="18" t="s">
        <v>9</v>
      </c>
      <c r="D27" s="10">
        <v>5701</v>
      </c>
      <c r="E27" s="10">
        <v>6113</v>
      </c>
      <c r="F27" s="10">
        <v>6159</v>
      </c>
      <c r="G27" s="10">
        <v>5829</v>
      </c>
      <c r="H27" s="10">
        <v>5594</v>
      </c>
      <c r="I27" s="10">
        <v>5238</v>
      </c>
      <c r="J27" s="10">
        <v>2963</v>
      </c>
      <c r="K27" s="9">
        <v>51.973338010875302</v>
      </c>
      <c r="L27" s="10">
        <v>3330</v>
      </c>
      <c r="M27" s="9">
        <v>54.474071650580697</v>
      </c>
      <c r="N27" s="10">
        <v>3427</v>
      </c>
      <c r="O27" s="9">
        <v>55.6421496996266</v>
      </c>
      <c r="P27" s="10">
        <v>3177</v>
      </c>
      <c r="Q27" s="9">
        <v>54.5033453422542</v>
      </c>
      <c r="R27" s="10">
        <v>2946</v>
      </c>
      <c r="S27" s="9">
        <v>52.663568108687898</v>
      </c>
      <c r="T27" s="10">
        <v>2561</v>
      </c>
      <c r="U27" s="9">
        <v>48.892707140129801</v>
      </c>
    </row>
    <row r="28" spans="2:21">
      <c r="B28" s="4">
        <v>12</v>
      </c>
      <c r="C28" s="5" t="s">
        <v>25</v>
      </c>
      <c r="D28" s="7">
        <v>2464</v>
      </c>
      <c r="E28" s="7">
        <v>2582</v>
      </c>
      <c r="F28" s="7">
        <v>2739</v>
      </c>
      <c r="G28" s="7">
        <v>2649</v>
      </c>
      <c r="H28" s="7">
        <v>2558</v>
      </c>
      <c r="I28" s="7">
        <v>2345</v>
      </c>
      <c r="J28" s="7">
        <v>1285</v>
      </c>
      <c r="K28" s="6">
        <v>52.150974025974001</v>
      </c>
      <c r="L28" s="7">
        <v>1313</v>
      </c>
      <c r="M28" s="6">
        <v>50.852052672347</v>
      </c>
      <c r="N28" s="7">
        <v>1570</v>
      </c>
      <c r="O28" s="6">
        <v>57.3201898503103</v>
      </c>
      <c r="P28" s="7">
        <v>1443</v>
      </c>
      <c r="Q28" s="6">
        <v>54.4733861834655</v>
      </c>
      <c r="R28" s="7">
        <v>1363</v>
      </c>
      <c r="S28" s="6">
        <v>53.283815480844403</v>
      </c>
      <c r="T28" s="7">
        <v>1152</v>
      </c>
      <c r="U28" s="6">
        <v>49.125799573560798</v>
      </c>
    </row>
    <row r="29" spans="2:21">
      <c r="B29" s="4">
        <v>13</v>
      </c>
      <c r="C29" s="5" t="s">
        <v>26</v>
      </c>
      <c r="D29" s="7">
        <v>3237</v>
      </c>
      <c r="E29" s="7">
        <v>3531</v>
      </c>
      <c r="F29" s="7">
        <v>3420</v>
      </c>
      <c r="G29" s="7">
        <v>3180</v>
      </c>
      <c r="H29" s="7">
        <v>3036</v>
      </c>
      <c r="I29" s="7">
        <v>2893</v>
      </c>
      <c r="J29" s="7">
        <v>1678</v>
      </c>
      <c r="K29" s="6">
        <v>51.838121717639801</v>
      </c>
      <c r="L29" s="7">
        <v>2017</v>
      </c>
      <c r="M29" s="6">
        <v>57.122628150665498</v>
      </c>
      <c r="N29" s="7">
        <v>1857</v>
      </c>
      <c r="O29" s="6">
        <v>54.298245614035103</v>
      </c>
      <c r="P29" s="7">
        <v>1734</v>
      </c>
      <c r="Q29" s="6">
        <v>54.528301886792399</v>
      </c>
      <c r="R29" s="7">
        <v>1583</v>
      </c>
      <c r="S29" s="6">
        <v>52.140974967061901</v>
      </c>
      <c r="T29" s="7">
        <v>1409</v>
      </c>
      <c r="U29" s="6">
        <v>48.7037677151746</v>
      </c>
    </row>
    <row r="30" spans="2:21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2:21">
      <c r="B31" s="17" t="s">
        <v>27</v>
      </c>
      <c r="C31" s="18" t="s">
        <v>9</v>
      </c>
      <c r="D31" s="10">
        <v>2874</v>
      </c>
      <c r="E31" s="10">
        <v>3126</v>
      </c>
      <c r="F31" s="10">
        <v>3256</v>
      </c>
      <c r="G31" s="10">
        <v>3193</v>
      </c>
      <c r="H31" s="10">
        <v>2976</v>
      </c>
      <c r="I31" s="10">
        <v>2692</v>
      </c>
      <c r="J31" s="10">
        <v>1093</v>
      </c>
      <c r="K31" s="9">
        <v>38.0306193458594</v>
      </c>
      <c r="L31" s="10">
        <v>1264</v>
      </c>
      <c r="M31" s="9">
        <v>40.435060780550202</v>
      </c>
      <c r="N31" s="10">
        <v>1341</v>
      </c>
      <c r="O31" s="9">
        <v>41.185503685503697</v>
      </c>
      <c r="P31" s="10">
        <v>1349</v>
      </c>
      <c r="Q31" s="9">
        <v>42.248668963357296</v>
      </c>
      <c r="R31" s="10">
        <v>1150</v>
      </c>
      <c r="S31" s="9">
        <v>38.642473118279597</v>
      </c>
      <c r="T31" s="10">
        <v>1001</v>
      </c>
      <c r="U31" s="9">
        <v>37.184249628529003</v>
      </c>
    </row>
    <row r="32" spans="2:21">
      <c r="B32" s="4">
        <v>14</v>
      </c>
      <c r="C32" s="5" t="s">
        <v>28</v>
      </c>
      <c r="D32" s="7">
        <v>1528</v>
      </c>
      <c r="E32" s="7">
        <v>1732</v>
      </c>
      <c r="F32" s="7">
        <v>1807</v>
      </c>
      <c r="G32" s="7">
        <v>1911</v>
      </c>
      <c r="H32" s="7">
        <v>1832</v>
      </c>
      <c r="I32" s="7">
        <v>1639</v>
      </c>
      <c r="J32" s="7">
        <v>778</v>
      </c>
      <c r="K32" s="6">
        <v>50.916230366492101</v>
      </c>
      <c r="L32" s="7">
        <v>881</v>
      </c>
      <c r="M32" s="6">
        <v>50.8660508083141</v>
      </c>
      <c r="N32" s="7">
        <v>927</v>
      </c>
      <c r="O32" s="6">
        <v>51.300498063088</v>
      </c>
      <c r="P32" s="7">
        <v>982</v>
      </c>
      <c r="Q32" s="6">
        <v>51.386708529565702</v>
      </c>
      <c r="R32" s="7">
        <v>817</v>
      </c>
      <c r="S32" s="6">
        <v>44.596069868995599</v>
      </c>
      <c r="T32" s="7">
        <v>734</v>
      </c>
      <c r="U32" s="6">
        <v>44.783404514948103</v>
      </c>
    </row>
    <row r="33" spans="2:21">
      <c r="B33" s="4">
        <v>15</v>
      </c>
      <c r="C33" s="5" t="s">
        <v>29</v>
      </c>
      <c r="D33" s="7">
        <v>1346</v>
      </c>
      <c r="E33" s="7">
        <v>1394</v>
      </c>
      <c r="F33" s="7">
        <v>1449</v>
      </c>
      <c r="G33" s="7">
        <v>1282</v>
      </c>
      <c r="H33" s="7">
        <v>1144</v>
      </c>
      <c r="I33" s="7">
        <v>1053</v>
      </c>
      <c r="J33" s="7">
        <v>315</v>
      </c>
      <c r="K33" s="6">
        <v>23.402674591381899</v>
      </c>
      <c r="L33" s="7">
        <v>383</v>
      </c>
      <c r="M33" s="6">
        <v>27.474892395982799</v>
      </c>
      <c r="N33" s="7">
        <v>414</v>
      </c>
      <c r="O33" s="6">
        <v>28.571428571428601</v>
      </c>
      <c r="P33" s="7">
        <v>367</v>
      </c>
      <c r="Q33" s="6">
        <v>28.627145085803399</v>
      </c>
      <c r="R33" s="7">
        <v>333</v>
      </c>
      <c r="S33" s="6">
        <v>29.108391608391599</v>
      </c>
      <c r="T33" s="7">
        <v>267</v>
      </c>
      <c r="U33" s="6">
        <v>25.3561253561254</v>
      </c>
    </row>
    <row r="34" spans="2:21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2:21">
      <c r="B35" s="17" t="s">
        <v>30</v>
      </c>
      <c r="C35" s="18" t="s">
        <v>9</v>
      </c>
      <c r="D35" s="10">
        <v>4185</v>
      </c>
      <c r="E35" s="10">
        <v>4611</v>
      </c>
      <c r="F35" s="10">
        <v>5161</v>
      </c>
      <c r="G35" s="10">
        <v>5482</v>
      </c>
      <c r="H35" s="10">
        <v>5526</v>
      </c>
      <c r="I35" s="10">
        <v>4898</v>
      </c>
      <c r="J35" s="10">
        <v>2127</v>
      </c>
      <c r="K35" s="9">
        <v>50.824372759856601</v>
      </c>
      <c r="L35" s="10">
        <v>2332</v>
      </c>
      <c r="M35" s="9">
        <v>50.574712643678197</v>
      </c>
      <c r="N35" s="10">
        <v>2556</v>
      </c>
      <c r="O35" s="9">
        <v>49.525285797326099</v>
      </c>
      <c r="P35" s="10">
        <v>2667</v>
      </c>
      <c r="Q35" s="9">
        <v>48.650127690623897</v>
      </c>
      <c r="R35" s="10">
        <v>2615</v>
      </c>
      <c r="S35" s="9">
        <v>47.321751719145901</v>
      </c>
      <c r="T35" s="10">
        <v>2147</v>
      </c>
      <c r="U35" s="9">
        <v>43.834218048182898</v>
      </c>
    </row>
    <row r="36" spans="2:21">
      <c r="B36" s="4">
        <v>16</v>
      </c>
      <c r="C36" s="5" t="s">
        <v>30</v>
      </c>
      <c r="D36" s="7">
        <v>4185</v>
      </c>
      <c r="E36" s="7">
        <v>4611</v>
      </c>
      <c r="F36" s="7">
        <v>5161</v>
      </c>
      <c r="G36" s="7">
        <v>5482</v>
      </c>
      <c r="H36" s="7">
        <v>5526</v>
      </c>
      <c r="I36" s="7">
        <v>4898</v>
      </c>
      <c r="J36" s="7">
        <v>2127</v>
      </c>
      <c r="K36" s="6">
        <v>50.824372759856601</v>
      </c>
      <c r="L36" s="7">
        <v>2332</v>
      </c>
      <c r="M36" s="6">
        <v>50.574712643678197</v>
      </c>
      <c r="N36" s="7">
        <v>2556</v>
      </c>
      <c r="O36" s="6">
        <v>49.525285797326099</v>
      </c>
      <c r="P36" s="7">
        <v>2667</v>
      </c>
      <c r="Q36" s="6">
        <v>48.650127690623897</v>
      </c>
      <c r="R36" s="7">
        <v>2615</v>
      </c>
      <c r="S36" s="6">
        <v>47.321751719145901</v>
      </c>
      <c r="T36" s="7">
        <v>2147</v>
      </c>
      <c r="U36" s="6">
        <v>43.834218048182898</v>
      </c>
    </row>
    <row r="39" spans="2:21">
      <c r="B39" s="12" t="s">
        <v>31</v>
      </c>
    </row>
    <row r="40" spans="2:21">
      <c r="B40" t="s">
        <v>32</v>
      </c>
    </row>
    <row r="41" spans="2:21">
      <c r="B41" t="s">
        <v>33</v>
      </c>
    </row>
    <row r="42" spans="2:21">
      <c r="B42" t="s">
        <v>34</v>
      </c>
    </row>
    <row r="43" spans="2:21">
      <c r="B43" t="s">
        <v>35</v>
      </c>
    </row>
    <row r="44" spans="2:21">
      <c r="B44" t="s">
        <v>36</v>
      </c>
    </row>
    <row r="45" spans="2:21">
      <c r="B45" t="s">
        <v>37</v>
      </c>
    </row>
    <row r="48" spans="2:21">
      <c r="B48" s="3" t="str">
        <f ca="1">HYPERLINK("#'Contents'!A1", "Back to contents")</f>
        <v/>
      </c>
    </row>
  </sheetData>
  <mergeCells count="18">
    <mergeCell ref="B27:C27"/>
    <mergeCell ref="B31:C31"/>
    <mergeCell ref="B35:C35"/>
    <mergeCell ref="B7:C7"/>
    <mergeCell ref="B11:C11"/>
    <mergeCell ref="B15:C15"/>
    <mergeCell ref="B19:C19"/>
    <mergeCell ref="B23:C23"/>
    <mergeCell ref="B5:B6"/>
    <mergeCell ref="C5:C6"/>
    <mergeCell ref="D5:I5"/>
    <mergeCell ref="J5:U5"/>
    <mergeCell ref="J6:K6"/>
    <mergeCell ref="L6:M6"/>
    <mergeCell ref="N6:O6"/>
    <mergeCell ref="P6:Q6"/>
    <mergeCell ref="T6:U6"/>
    <mergeCell ref="R6:S6"/>
  </mergeCells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2d0db1-4cab-44a0-83c1-51f522486581">
      <Terms xmlns="http://schemas.microsoft.com/office/infopath/2007/PartnerControls"/>
    </lcf76f155ced4ddcb4097134ff3c332f>
    <TaxCatchAll xmlns="a662394b-c03e-436d-bead-fc8ed26f670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204148F8987947B010F81A7DB1C170" ma:contentTypeVersion="12" ma:contentTypeDescription="Create a new document." ma:contentTypeScope="" ma:versionID="dfb15a1c563a3792c62e318ab5d8e749">
  <xsd:schema xmlns:xsd="http://www.w3.org/2001/XMLSchema" xmlns:xs="http://www.w3.org/2001/XMLSchema" xmlns:p="http://schemas.microsoft.com/office/2006/metadata/properties" xmlns:ns2="b02d0db1-4cab-44a0-83c1-51f522486581" xmlns:ns3="a662394b-c03e-436d-bead-fc8ed26f670a" targetNamespace="http://schemas.microsoft.com/office/2006/metadata/properties" ma:root="true" ma:fieldsID="96a54dc395630d7b41c0e5aa55fbe7a0" ns2:_="" ns3:_="">
    <xsd:import namespace="b02d0db1-4cab-44a0-83c1-51f522486581"/>
    <xsd:import namespace="a662394b-c03e-436d-bead-fc8ed26f67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2d0db1-4cab-44a0-83c1-51f5224865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9be075d-681b-45a2-8aaf-45aedbdf89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62394b-c03e-436d-bead-fc8ed26f670a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db3a9d9-99d4-4d56-b4eb-a41de56b2dba}" ma:internalName="TaxCatchAll" ma:showField="CatchAllData" ma:web="a662394b-c03e-436d-bead-fc8ed26f67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A870D9-7B28-4824-A2A2-19840A3F8BAA}"/>
</file>

<file path=customXml/itemProps2.xml><?xml version="1.0" encoding="utf-8"?>
<ds:datastoreItem xmlns:ds="http://schemas.openxmlformats.org/officeDocument/2006/customXml" ds:itemID="{39652F08-B91B-4833-BBAE-ABE33014DE50}"/>
</file>

<file path=customXml/itemProps3.xml><?xml version="1.0" encoding="utf-8"?>
<ds:datastoreItem xmlns:ds="http://schemas.openxmlformats.org/officeDocument/2006/customXml" ds:itemID="{43E455F0-CAF2-4C55-B737-570B8A6C51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dsmith</dc:creator>
  <cp:keywords/>
  <dc:description/>
  <cp:lastModifiedBy>Marc Zen | Murdoch Children’s Research Institute</cp:lastModifiedBy>
  <cp:revision/>
  <dcterms:created xsi:type="dcterms:W3CDTF">2014-03-07T16:08:25Z</dcterms:created>
  <dcterms:modified xsi:type="dcterms:W3CDTF">2025-05-20T01:55:08Z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0x0101003C204148F8987947B010F81A7DB1C170</vt:lpwstr>
  </property>
  <property fmtid="{D5CDD505-2E9C-101B-9397-08002B2CF9AE}" pid="3" name="MediaServiceImageTags">
    <vt:lpwstr/>
  </property>
</Properties>
</file>